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2" i="1" l="1"/>
  <c r="O2" i="1"/>
  <c r="P2" i="1"/>
  <c r="Q2" i="1"/>
  <c r="R2" i="1"/>
  <c r="N3" i="1"/>
  <c r="N127" i="1" s="1"/>
  <c r="N128" i="1" s="1"/>
  <c r="O3" i="1"/>
  <c r="O127" i="1" s="1"/>
  <c r="O128" i="1" s="1"/>
  <c r="P3" i="1"/>
  <c r="P127" i="1" s="1"/>
  <c r="P128" i="1" s="1"/>
  <c r="Q3" i="1"/>
  <c r="R3" i="1"/>
  <c r="R127" i="1" s="1"/>
  <c r="R128" i="1" s="1"/>
  <c r="N4" i="1"/>
  <c r="O4" i="1"/>
  <c r="P4" i="1"/>
  <c r="Q4" i="1"/>
  <c r="R4" i="1"/>
  <c r="N5" i="1"/>
  <c r="O5" i="1"/>
  <c r="P5" i="1"/>
  <c r="Q5" i="1"/>
  <c r="R5" i="1"/>
  <c r="N6" i="1"/>
  <c r="O6" i="1"/>
  <c r="P6" i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1" i="1"/>
  <c r="O11" i="1"/>
  <c r="P11" i="1"/>
  <c r="Q11" i="1"/>
  <c r="R11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7" i="1"/>
  <c r="O17" i="1"/>
  <c r="P17" i="1"/>
  <c r="Q17" i="1"/>
  <c r="R17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3" i="1"/>
  <c r="O23" i="1"/>
  <c r="P23" i="1"/>
  <c r="Q23" i="1"/>
  <c r="R23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29" i="1"/>
  <c r="O29" i="1"/>
  <c r="P29" i="1"/>
  <c r="Q29" i="1"/>
  <c r="R29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5" i="1"/>
  <c r="O35" i="1"/>
  <c r="P35" i="1"/>
  <c r="Q35" i="1"/>
  <c r="R35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1" i="1"/>
  <c r="O41" i="1"/>
  <c r="P41" i="1"/>
  <c r="Q41" i="1"/>
  <c r="R41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7" i="1"/>
  <c r="O47" i="1"/>
  <c r="P47" i="1"/>
  <c r="Q47" i="1"/>
  <c r="R47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3" i="1"/>
  <c r="O53" i="1"/>
  <c r="P53" i="1"/>
  <c r="Q53" i="1"/>
  <c r="R53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59" i="1"/>
  <c r="O59" i="1"/>
  <c r="P59" i="1"/>
  <c r="Q59" i="1"/>
  <c r="R59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5" i="1"/>
  <c r="O65" i="1"/>
  <c r="P65" i="1"/>
  <c r="Q65" i="1"/>
  <c r="R65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1" i="1"/>
  <c r="O71" i="1"/>
  <c r="P71" i="1"/>
  <c r="Q71" i="1"/>
  <c r="R71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7" i="1"/>
  <c r="O77" i="1"/>
  <c r="P77" i="1"/>
  <c r="Q77" i="1"/>
  <c r="R77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3" i="1"/>
  <c r="O83" i="1"/>
  <c r="P83" i="1"/>
  <c r="Q83" i="1"/>
  <c r="R83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89" i="1"/>
  <c r="O89" i="1"/>
  <c r="P89" i="1"/>
  <c r="Q89" i="1"/>
  <c r="R89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5" i="1"/>
  <c r="O95" i="1"/>
  <c r="P95" i="1"/>
  <c r="Q95" i="1"/>
  <c r="R95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1" i="1"/>
  <c r="O101" i="1"/>
  <c r="P101" i="1"/>
  <c r="Q101" i="1"/>
  <c r="R101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7" i="1"/>
  <c r="O107" i="1"/>
  <c r="P107" i="1"/>
  <c r="Q107" i="1"/>
  <c r="R107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3" i="1"/>
  <c r="O113" i="1"/>
  <c r="P113" i="1"/>
  <c r="Q113" i="1"/>
  <c r="R113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19" i="1"/>
  <c r="O119" i="1"/>
  <c r="P119" i="1"/>
  <c r="Q119" i="1"/>
  <c r="R119" i="1"/>
  <c r="N120" i="1"/>
  <c r="O120" i="1"/>
  <c r="P120" i="1"/>
  <c r="Q120" i="1"/>
  <c r="R120" i="1"/>
  <c r="N121" i="1"/>
  <c r="O121" i="1"/>
  <c r="P121" i="1"/>
  <c r="Q121" i="1"/>
  <c r="R121" i="1"/>
  <c r="N122" i="1"/>
  <c r="O122" i="1"/>
  <c r="P122" i="1"/>
  <c r="Q122" i="1"/>
  <c r="R122" i="1"/>
  <c r="N123" i="1"/>
  <c r="O123" i="1"/>
  <c r="P123" i="1"/>
  <c r="Q123" i="1"/>
  <c r="R123" i="1"/>
  <c r="N124" i="1"/>
  <c r="O124" i="1"/>
  <c r="P124" i="1"/>
  <c r="Q124" i="1"/>
  <c r="R124" i="1"/>
  <c r="N125" i="1"/>
  <c r="O125" i="1"/>
  <c r="P125" i="1"/>
  <c r="Q125" i="1"/>
  <c r="R125" i="1"/>
  <c r="Q127" i="1"/>
  <c r="Q128" i="1" s="1"/>
  <c r="M2" i="1"/>
  <c r="M3" i="1"/>
  <c r="M127" i="1" s="1"/>
  <c r="M128" i="1" s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L2" i="1"/>
  <c r="L128" i="1"/>
  <c r="L127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3" i="1"/>
  <c r="K26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3" i="1"/>
</calcChain>
</file>

<file path=xl/sharedStrings.xml><?xml version="1.0" encoding="utf-8"?>
<sst xmlns="http://schemas.openxmlformats.org/spreadsheetml/2006/main" count="134" uniqueCount="134">
  <si>
    <t>dfq_isccp2</t>
  </si>
  <si>
    <t>ds_isccp2</t>
  </si>
  <si>
    <t>la_lai</t>
  </si>
  <si>
    <t>la_rof</t>
  </si>
  <si>
    <t>la_rofl</t>
  </si>
  <si>
    <t>la_snw</t>
  </si>
  <si>
    <t>la_tg</t>
  </si>
  <si>
    <t>la_wg</t>
  </si>
  <si>
    <t>ms_dh</t>
  </si>
  <si>
    <t>ms_lwhr</t>
  </si>
  <si>
    <t>ms_pres</t>
  </si>
  <si>
    <t>ms_qc</t>
  </si>
  <si>
    <t>ms_qg</t>
  </si>
  <si>
    <t>ms_qi</t>
  </si>
  <si>
    <t>ms_qr</t>
  </si>
  <si>
    <t>ms_qs</t>
  </si>
  <si>
    <t>ms_qv</t>
  </si>
  <si>
    <t>ms_rh</t>
  </si>
  <si>
    <t>ms_swhr</t>
  </si>
  <si>
    <t>ms_tem</t>
  </si>
  <si>
    <t>ms_u</t>
  </si>
  <si>
    <t>ms_v</t>
  </si>
  <si>
    <t>ms_w</t>
  </si>
  <si>
    <t>oa_aflx</t>
  </si>
  <si>
    <t>oa_ice</t>
  </si>
  <si>
    <t>oa_icr</t>
  </si>
  <si>
    <t>oa_ist</t>
  </si>
  <si>
    <t>oa_snw</t>
  </si>
  <si>
    <t>oa_sst</t>
  </si>
  <si>
    <t>sa_albedo</t>
  </si>
  <si>
    <t>sa_cld_frac</t>
  </si>
  <si>
    <t>sa_cld_frac_1h</t>
  </si>
  <si>
    <t>sa_cldi</t>
  </si>
  <si>
    <t>sa_cldw</t>
  </si>
  <si>
    <t>sa_evap</t>
  </si>
  <si>
    <t>sa_evap_1h</t>
  </si>
  <si>
    <t>sa_evap_energy</t>
  </si>
  <si>
    <t>sa_lh_sfc</t>
  </si>
  <si>
    <t>sa_lh_sfc_1h</t>
  </si>
  <si>
    <t>sa_lwd_sfc</t>
  </si>
  <si>
    <t>sa_lwd_sfc_1h</t>
  </si>
  <si>
    <t>sa_lwd_sfc_c</t>
  </si>
  <si>
    <t>sa_lwd_sfc_c_1h</t>
  </si>
  <si>
    <t>sa_lwu_sfc</t>
  </si>
  <si>
    <t>sa_lwu_sfc_1h</t>
  </si>
  <si>
    <t>sa_lwu_sfc_c</t>
  </si>
  <si>
    <t>sa_lwu_sfc_c_1h</t>
  </si>
  <si>
    <t>sa_lwu_toa</t>
  </si>
  <si>
    <t>sa_lwu_toa_1h</t>
  </si>
  <si>
    <t>sa_lwu_toa_c</t>
  </si>
  <si>
    <t>sa_lwu_toa_c_1h</t>
  </si>
  <si>
    <t>sa_q2m</t>
  </si>
  <si>
    <t>sa_q2m_1h</t>
  </si>
  <si>
    <t>sa_sh_sfc</t>
  </si>
  <si>
    <t>sa_sh_sfc_1h</t>
  </si>
  <si>
    <t>sa_slp</t>
  </si>
  <si>
    <t>sa_slp_1h</t>
  </si>
  <si>
    <t>sa_swd_sfc</t>
  </si>
  <si>
    <t>sa_swd_sfc_1h</t>
  </si>
  <si>
    <t>sa_swd_sfc_c</t>
  </si>
  <si>
    <t>sa_swd_sfc_c_1h</t>
  </si>
  <si>
    <t>sa_swd_toa</t>
  </si>
  <si>
    <t>sa_swd_toa_1h</t>
  </si>
  <si>
    <t>sa_swu_sfc</t>
  </si>
  <si>
    <t>sa_swu_sfc_1h</t>
  </si>
  <si>
    <t>sa_swu_sfc_c</t>
  </si>
  <si>
    <t>sa_swu_sfc_c_1h</t>
  </si>
  <si>
    <t>sa_swu_toa</t>
  </si>
  <si>
    <t>sa_swu_toa_1h</t>
  </si>
  <si>
    <t>sa_swu_toa_c</t>
  </si>
  <si>
    <t>sa_swu_toa_c_1h</t>
  </si>
  <si>
    <t>sa_t2m</t>
  </si>
  <si>
    <t>sa_t2m_1h</t>
  </si>
  <si>
    <t>sa_tauu</t>
  </si>
  <si>
    <t>sa_tauv</t>
  </si>
  <si>
    <t>sa_tem_atm</t>
  </si>
  <si>
    <t>sa_tem_p80</t>
  </si>
  <si>
    <t>sa_tem_sfc</t>
  </si>
  <si>
    <t>sa_tem_sfc_1h</t>
  </si>
  <si>
    <t>sa_tppn</t>
  </si>
  <si>
    <t>sa_tppn_energy</t>
  </si>
  <si>
    <t>sa_u10m</t>
  </si>
  <si>
    <t>sa_u10m_1h</t>
  </si>
  <si>
    <t>sa_u_p80</t>
  </si>
  <si>
    <t>sa_v10m</t>
  </si>
  <si>
    <t>sa_v10m_1h</t>
  </si>
  <si>
    <t>sa_v_p80</t>
  </si>
  <si>
    <t>sa_vap_atm</t>
  </si>
  <si>
    <t>sa_vap_atm_1h</t>
  </si>
  <si>
    <t>sa_w_p80</t>
  </si>
  <si>
    <t>ss_cldi</t>
  </si>
  <si>
    <t>ss_cldw</t>
  </si>
  <si>
    <t>ss_evap</t>
  </si>
  <si>
    <t>ss_lh_sfc</t>
  </si>
  <si>
    <t>ss_lwd_sfc</t>
  </si>
  <si>
    <t>ss_lwd_sfc_c</t>
  </si>
  <si>
    <t>ss_lwu_sfc</t>
  </si>
  <si>
    <t>ss_lwu_sfc_c</t>
  </si>
  <si>
    <t>ss_lwu_toa</t>
  </si>
  <si>
    <t>ss_lwu_toa_c</t>
  </si>
  <si>
    <t>ss_q2m</t>
  </si>
  <si>
    <t>ss_q2m_1h</t>
  </si>
  <si>
    <t>ss_sh_sfc</t>
  </si>
  <si>
    <t>ss_slp</t>
  </si>
  <si>
    <t>ss_swd_sfc</t>
  </si>
  <si>
    <t>ss_swd_sfc_c</t>
  </si>
  <si>
    <t>ss_swd_toa</t>
  </si>
  <si>
    <t>ss_swu_sfc</t>
  </si>
  <si>
    <t>ss_swu_sfc_c</t>
  </si>
  <si>
    <t>ss_swu_toa</t>
  </si>
  <si>
    <t>ss_swu_toa_c</t>
  </si>
  <si>
    <t>ss_t2m</t>
  </si>
  <si>
    <t>ss_t2m_1h</t>
  </si>
  <si>
    <t>ss_tem_sfc</t>
  </si>
  <si>
    <t>ss_tem_sfc_1h</t>
  </si>
  <si>
    <t>ss_tppn</t>
  </si>
  <si>
    <t>ss_u10m</t>
  </si>
  <si>
    <t>ss_u10m_1h</t>
  </si>
  <si>
    <t>ss_v10m</t>
  </si>
  <si>
    <t>ss_v10m_1h</t>
  </si>
  <si>
    <t>ss_vap_atm</t>
  </si>
  <si>
    <t>ss_vap_atm_1h</t>
  </si>
  <si>
    <t>02560x01280.zorg.torg</t>
  </si>
  <si>
    <t>per 1day, byte</t>
  </si>
  <si>
    <t>per 1 year, GByte</t>
  </si>
  <si>
    <t>00360x00181.zorg.torg</t>
  </si>
  <si>
    <t>ms_z</t>
  </si>
  <si>
    <t>00360x00181.p26.torg</t>
  </si>
  <si>
    <t>00288x00145.zorg.torg</t>
  </si>
  <si>
    <t>00288x00145.p37.torg</t>
  </si>
  <si>
    <t>00144x00072.zorg.torg</t>
  </si>
  <si>
    <t>00144x00072.p37.torg</t>
  </si>
  <si>
    <t>Total</t>
  </si>
  <si>
    <t>Total, 30yrs,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</si>
</sst>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8"/>
  <sheetViews>
    <sheetView tabSelected="1" topLeftCell="K1" workbookViewId="0">
      <pane xSplit="1788" ySplit="864" topLeftCell="L120" activePane="bottomRight"/>
      <selection activeCell="K1" sqref="K1"/>
      <selection pane="topRight" activeCell="L1" sqref="L1"/>
      <selection pane="bottomLeft" activeCell="K3" sqref="K3"/>
      <selection pane="bottomRight" activeCell="Q128" sqref="Q128"/>
    </sheetView>
  </sheetViews>
  <sheetFormatPr defaultRowHeight="14.4" x14ac:dyDescent="0.3"/>
  <cols>
    <col min="1" max="1" width="13.21875" hidden="1" customWidth="1"/>
    <col min="2" max="2" width="19.6640625" hidden="1" customWidth="1"/>
    <col min="3" max="3" width="19.5546875" hidden="1" customWidth="1"/>
    <col min="4" max="4" width="19.21875" hidden="1" customWidth="1"/>
    <col min="5" max="5" width="19.6640625" hidden="1" customWidth="1"/>
    <col min="6" max="6" width="19.109375" hidden="1" customWidth="1"/>
    <col min="7" max="7" width="19.5546875" hidden="1" customWidth="1"/>
    <col min="8" max="8" width="19.21875" hidden="1" customWidth="1"/>
    <col min="9" max="10" width="0" hidden="1" customWidth="1"/>
    <col min="11" max="11" width="12.77734375" customWidth="1"/>
    <col min="12" max="12" width="20.109375" style="1" customWidth="1"/>
    <col min="13" max="13" width="19.44140625" customWidth="1"/>
    <col min="14" max="14" width="19" customWidth="1"/>
    <col min="15" max="15" width="19.5546875" customWidth="1"/>
    <col min="16" max="16" width="18.88671875" customWidth="1"/>
    <col min="17" max="17" width="19.44140625" customWidth="1"/>
    <col min="18" max="18" width="19" customWidth="1"/>
  </cols>
  <sheetData>
    <row r="1" spans="1:18" x14ac:dyDescent="0.3">
      <c r="A1" t="s">
        <v>123</v>
      </c>
      <c r="K1" s="3" t="s">
        <v>124</v>
      </c>
      <c r="M1" s="1"/>
    </row>
    <row r="2" spans="1:18" x14ac:dyDescent="0.3">
      <c r="B2" t="s">
        <v>122</v>
      </c>
      <c r="C2" t="s">
        <v>125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L2" s="1" t="str">
        <f>B2</f>
        <v>02560x01280.zorg.torg</v>
      </c>
      <c r="M2" s="1" t="str">
        <f>C2</f>
        <v>00360x00181.zorg.torg</v>
      </c>
      <c r="N2" s="1" t="str">
        <f t="shared" ref="N2:R2" si="0">D2</f>
        <v>00360x00181.p26.torg</v>
      </c>
      <c r="O2" s="1" t="str">
        <f t="shared" si="0"/>
        <v>00288x00145.zorg.torg</v>
      </c>
      <c r="P2" s="1" t="str">
        <f t="shared" si="0"/>
        <v>00288x00145.p37.torg</v>
      </c>
      <c r="Q2" s="1" t="str">
        <f t="shared" si="0"/>
        <v>00144x00072.zorg.torg</v>
      </c>
      <c r="R2" s="1" t="str">
        <f t="shared" si="0"/>
        <v>00144x00072.p37.torg</v>
      </c>
    </row>
    <row r="3" spans="1:18" x14ac:dyDescent="0.3">
      <c r="A3" t="s">
        <v>0</v>
      </c>
      <c r="B3">
        <v>103910421</v>
      </c>
      <c r="C3">
        <v>4385564</v>
      </c>
      <c r="E3">
        <v>3101877</v>
      </c>
      <c r="G3">
        <v>1046432</v>
      </c>
      <c r="K3" t="str">
        <f>A3</f>
        <v>dfq_isccp2</v>
      </c>
      <c r="L3" s="2">
        <f>IF(B3="","",B3*365/1024/1024/1024)</f>
        <v>35.322554097510874</v>
      </c>
      <c r="M3" s="2">
        <f>IF(C3="","",C3*365/1024/1024/1024)</f>
        <v>1.4907967858016491</v>
      </c>
      <c r="N3" s="2" t="str">
        <f t="shared" ref="N3:R18" si="1">IF(D3="","",D3*365/1024/1024/1024)</f>
        <v/>
      </c>
      <c r="O3" s="2">
        <f t="shared" si="1"/>
        <v>1.0544295469298959</v>
      </c>
      <c r="P3" s="2" t="str">
        <f t="shared" si="1"/>
        <v/>
      </c>
      <c r="Q3" s="2">
        <f t="shared" si="1"/>
        <v>0.35571649670600891</v>
      </c>
      <c r="R3" s="2" t="str">
        <f t="shared" si="1"/>
        <v/>
      </c>
    </row>
    <row r="4" spans="1:18" x14ac:dyDescent="0.3">
      <c r="A4" t="s">
        <v>1</v>
      </c>
      <c r="B4">
        <v>55676049</v>
      </c>
      <c r="C4">
        <v>4815289</v>
      </c>
      <c r="E4">
        <v>3643955</v>
      </c>
      <c r="G4">
        <v>1486159</v>
      </c>
      <c r="K4" t="str">
        <f t="shared" ref="K4:K68" si="2">A4</f>
        <v>ds_isccp2</v>
      </c>
      <c r="L4" s="2">
        <f t="shared" ref="L4:M67" si="3">IF(B4="","",B4*365/1024/1024/1024)</f>
        <v>18.926111874170601</v>
      </c>
      <c r="M4" s="2">
        <f t="shared" si="3"/>
        <v>1.6368743823841214</v>
      </c>
      <c r="N4" s="2" t="str">
        <f t="shared" si="1"/>
        <v/>
      </c>
      <c r="O4" s="2">
        <f t="shared" si="1"/>
        <v>1.2386996066197753</v>
      </c>
      <c r="P4" s="2" t="str">
        <f t="shared" si="1"/>
        <v/>
      </c>
      <c r="Q4" s="2">
        <f t="shared" si="1"/>
        <v>0.5051941005513072</v>
      </c>
      <c r="R4" s="2" t="str">
        <f t="shared" si="1"/>
        <v/>
      </c>
    </row>
    <row r="5" spans="1:18" x14ac:dyDescent="0.3">
      <c r="A5" t="s">
        <v>2</v>
      </c>
      <c r="B5">
        <v>2451692</v>
      </c>
      <c r="C5">
        <v>82920</v>
      </c>
      <c r="E5">
        <v>60480</v>
      </c>
      <c r="G5">
        <v>26984</v>
      </c>
      <c r="K5" t="str">
        <f t="shared" si="2"/>
        <v>la_lai</v>
      </c>
      <c r="L5" s="2">
        <f t="shared" si="3"/>
        <v>0.83341037854552269</v>
      </c>
      <c r="M5" s="2">
        <f t="shared" si="3"/>
        <v>2.818722277879715E-2</v>
      </c>
      <c r="N5" s="2" t="str">
        <f t="shared" si="1"/>
        <v/>
      </c>
      <c r="O5" s="2">
        <f t="shared" si="1"/>
        <v>2.0559132099151611E-2</v>
      </c>
      <c r="P5" s="2" t="str">
        <f t="shared" si="1"/>
        <v/>
      </c>
      <c r="Q5" s="2">
        <f t="shared" si="1"/>
        <v>9.1727450489997864E-3</v>
      </c>
      <c r="R5" s="2" t="str">
        <f t="shared" si="1"/>
        <v/>
      </c>
    </row>
    <row r="6" spans="1:18" x14ac:dyDescent="0.3">
      <c r="A6" t="s">
        <v>3</v>
      </c>
      <c r="B6">
        <v>591220</v>
      </c>
      <c r="C6">
        <v>45238</v>
      </c>
      <c r="E6">
        <v>36494</v>
      </c>
      <c r="G6">
        <v>20418</v>
      </c>
      <c r="K6" t="str">
        <f t="shared" si="2"/>
        <v>la_rof</v>
      </c>
      <c r="L6" s="2">
        <f t="shared" si="3"/>
        <v>0.20097503438591957</v>
      </c>
      <c r="M6" s="2">
        <f t="shared" si="3"/>
        <v>1.5377877280116081E-2</v>
      </c>
      <c r="N6" s="2" t="str">
        <f t="shared" si="1"/>
        <v/>
      </c>
      <c r="O6" s="2">
        <f t="shared" si="1"/>
        <v>1.2405505403876305E-2</v>
      </c>
      <c r="P6" s="2" t="str">
        <f t="shared" si="1"/>
        <v/>
      </c>
      <c r="Q6" s="2">
        <f t="shared" si="1"/>
        <v>6.9407466799020767E-3</v>
      </c>
      <c r="R6" s="2" t="str">
        <f t="shared" si="1"/>
        <v/>
      </c>
    </row>
    <row r="7" spans="1:18" x14ac:dyDescent="0.3">
      <c r="A7" t="s">
        <v>4</v>
      </c>
      <c r="B7">
        <v>2418828</v>
      </c>
      <c r="C7">
        <v>148715</v>
      </c>
      <c r="E7">
        <v>111345</v>
      </c>
      <c r="G7">
        <v>49146</v>
      </c>
      <c r="K7" t="str">
        <f t="shared" si="2"/>
        <v>la_rofl</v>
      </c>
      <c r="L7" s="2">
        <f t="shared" si="3"/>
        <v>0.82223882898688316</v>
      </c>
      <c r="M7" s="2">
        <f t="shared" si="3"/>
        <v>5.0553097389638424E-2</v>
      </c>
      <c r="N7" s="2" t="str">
        <f t="shared" si="1"/>
        <v/>
      </c>
      <c r="O7" s="2">
        <f t="shared" si="1"/>
        <v>3.7849810905754566E-2</v>
      </c>
      <c r="P7" s="2" t="str">
        <f t="shared" si="1"/>
        <v/>
      </c>
      <c r="Q7" s="2">
        <f t="shared" si="1"/>
        <v>1.6706334426999092E-2</v>
      </c>
      <c r="R7" s="2" t="str">
        <f t="shared" si="1"/>
        <v/>
      </c>
    </row>
    <row r="8" spans="1:18" x14ac:dyDescent="0.3">
      <c r="A8" t="s">
        <v>5</v>
      </c>
      <c r="B8">
        <v>2003643</v>
      </c>
      <c r="C8">
        <v>77503</v>
      </c>
      <c r="E8">
        <v>57268</v>
      </c>
      <c r="G8">
        <v>25994</v>
      </c>
      <c r="K8" t="str">
        <f t="shared" si="2"/>
        <v>la_snw</v>
      </c>
      <c r="L8" s="2">
        <f t="shared" si="3"/>
        <v>0.68110385444015265</v>
      </c>
      <c r="M8" s="2">
        <f t="shared" si="3"/>
        <v>2.6345807127654552E-2</v>
      </c>
      <c r="N8" s="2" t="str">
        <f t="shared" si="1"/>
        <v/>
      </c>
      <c r="O8" s="2">
        <f t="shared" si="1"/>
        <v>1.9467268139123917E-2</v>
      </c>
      <c r="P8" s="2" t="str">
        <f t="shared" si="1"/>
        <v/>
      </c>
      <c r="Q8" s="2">
        <f t="shared" si="1"/>
        <v>8.8362116366624832E-3</v>
      </c>
      <c r="R8" s="2" t="str">
        <f t="shared" si="1"/>
        <v/>
      </c>
    </row>
    <row r="9" spans="1:18" x14ac:dyDescent="0.3">
      <c r="A9" t="s">
        <v>6</v>
      </c>
      <c r="B9">
        <v>6019201</v>
      </c>
      <c r="C9">
        <v>208979</v>
      </c>
      <c r="E9">
        <v>143755</v>
      </c>
      <c r="G9">
        <v>56091</v>
      </c>
      <c r="K9" t="str">
        <f t="shared" si="2"/>
        <v>la_tg</v>
      </c>
      <c r="L9" s="2">
        <f t="shared" si="3"/>
        <v>2.046123486943543</v>
      </c>
      <c r="M9" s="2">
        <f t="shared" si="3"/>
        <v>7.1038804017007351E-2</v>
      </c>
      <c r="N9" s="2" t="str">
        <f t="shared" si="1"/>
        <v/>
      </c>
      <c r="O9" s="2">
        <f t="shared" si="1"/>
        <v>4.8867031000554562E-2</v>
      </c>
      <c r="P9" s="2" t="str">
        <f t="shared" si="1"/>
        <v/>
      </c>
      <c r="Q9" s="2">
        <f t="shared" si="1"/>
        <v>1.9067167304456234E-2</v>
      </c>
      <c r="R9" s="2" t="str">
        <f t="shared" si="1"/>
        <v/>
      </c>
    </row>
    <row r="10" spans="1:18" x14ac:dyDescent="0.3">
      <c r="A10" t="s">
        <v>7</v>
      </c>
      <c r="B10">
        <v>5609002</v>
      </c>
      <c r="C10">
        <v>186197</v>
      </c>
      <c r="E10">
        <v>135130</v>
      </c>
      <c r="G10">
        <v>52187</v>
      </c>
      <c r="K10" t="str">
        <f t="shared" si="2"/>
        <v>la_wg</v>
      </c>
      <c r="L10" s="2">
        <f t="shared" si="3"/>
        <v>1.9066834170371294</v>
      </c>
      <c r="M10" s="2">
        <f t="shared" si="3"/>
        <v>6.3294456340372562E-2</v>
      </c>
      <c r="N10" s="2" t="str">
        <f t="shared" si="1"/>
        <v/>
      </c>
      <c r="O10" s="2">
        <f t="shared" si="1"/>
        <v>4.5935111120343208E-2</v>
      </c>
      <c r="P10" s="2" t="str">
        <f t="shared" si="1"/>
        <v/>
      </c>
      <c r="Q10" s="2">
        <f t="shared" si="1"/>
        <v>1.7740069888532162E-2</v>
      </c>
      <c r="R10" s="2" t="str">
        <f t="shared" si="1"/>
        <v/>
      </c>
    </row>
    <row r="11" spans="1:18" x14ac:dyDescent="0.3">
      <c r="A11" t="s">
        <v>8</v>
      </c>
      <c r="B11">
        <v>1611731409</v>
      </c>
      <c r="C11">
        <v>34052910</v>
      </c>
      <c r="D11">
        <v>22647826</v>
      </c>
      <c r="E11">
        <v>22041091</v>
      </c>
      <c r="F11">
        <v>19224578</v>
      </c>
      <c r="G11">
        <v>5628370</v>
      </c>
      <c r="H11">
        <v>4923676</v>
      </c>
      <c r="K11" t="str">
        <f t="shared" si="2"/>
        <v>ms_dh</v>
      </c>
      <c r="L11" s="2">
        <f t="shared" si="3"/>
        <v>547.88027357775718</v>
      </c>
      <c r="M11" s="2">
        <f t="shared" si="3"/>
        <v>11.575698992237449</v>
      </c>
      <c r="N11" s="2">
        <f t="shared" si="1"/>
        <v>7.6987375412136316</v>
      </c>
      <c r="O11" s="2">
        <f t="shared" si="1"/>
        <v>7.492488450370729</v>
      </c>
      <c r="P11" s="2">
        <f t="shared" si="1"/>
        <v>6.5350634697824717</v>
      </c>
      <c r="Q11" s="2">
        <f t="shared" si="1"/>
        <v>1.9132672343403101</v>
      </c>
      <c r="R11" s="2">
        <f t="shared" si="1"/>
        <v>1.6737186722457409</v>
      </c>
    </row>
    <row r="12" spans="1:18" x14ac:dyDescent="0.3">
      <c r="A12" t="s">
        <v>9</v>
      </c>
      <c r="B12">
        <v>1396645587</v>
      </c>
      <c r="C12">
        <v>30593865</v>
      </c>
      <c r="D12">
        <v>20221447</v>
      </c>
      <c r="E12">
        <v>19761663</v>
      </c>
      <c r="F12">
        <v>17149190</v>
      </c>
      <c r="G12">
        <v>5076382</v>
      </c>
      <c r="H12">
        <v>4419843</v>
      </c>
      <c r="K12" t="str">
        <f t="shared" si="2"/>
        <v>ms_lwhr</v>
      </c>
      <c r="L12" s="2">
        <f t="shared" si="3"/>
        <v>474.765560827218</v>
      </c>
      <c r="M12" s="2">
        <f t="shared" si="3"/>
        <v>10.399856348522007</v>
      </c>
      <c r="N12" s="2">
        <f t="shared" si="1"/>
        <v>6.8739318801090121</v>
      </c>
      <c r="O12" s="2">
        <f t="shared" si="1"/>
        <v>6.717636245302856</v>
      </c>
      <c r="P12" s="2">
        <f t="shared" si="1"/>
        <v>5.8295711409300566</v>
      </c>
      <c r="Q12" s="2">
        <f t="shared" si="1"/>
        <v>1.7256284411996603</v>
      </c>
      <c r="R12" s="2">
        <f t="shared" si="1"/>
        <v>1.5024493401870131</v>
      </c>
    </row>
    <row r="13" spans="1:18" x14ac:dyDescent="0.3">
      <c r="A13" t="s">
        <v>10</v>
      </c>
      <c r="B13">
        <v>841809061</v>
      </c>
      <c r="C13">
        <v>21040524</v>
      </c>
      <c r="E13">
        <v>13667808</v>
      </c>
      <c r="G13">
        <v>3621109</v>
      </c>
      <c r="K13" t="str">
        <f t="shared" si="2"/>
        <v>ms_pres</v>
      </c>
      <c r="L13" s="2">
        <f t="shared" si="3"/>
        <v>286.15846043918282</v>
      </c>
      <c r="M13" s="2">
        <f t="shared" si="3"/>
        <v>7.1523629687726498</v>
      </c>
      <c r="N13" s="2" t="str">
        <f t="shared" si="1"/>
        <v/>
      </c>
      <c r="O13" s="2">
        <f t="shared" si="1"/>
        <v>4.6461354196071625</v>
      </c>
      <c r="P13" s="2" t="str">
        <f t="shared" si="1"/>
        <v/>
      </c>
      <c r="Q13" s="2">
        <f t="shared" si="1"/>
        <v>1.2309335032477975</v>
      </c>
      <c r="R13" s="2" t="str">
        <f t="shared" si="1"/>
        <v/>
      </c>
    </row>
    <row r="14" spans="1:18" x14ac:dyDescent="0.3">
      <c r="A14" t="s">
        <v>11</v>
      </c>
      <c r="B14">
        <v>422366433</v>
      </c>
      <c r="C14">
        <v>15298132</v>
      </c>
      <c r="D14">
        <v>10891060</v>
      </c>
      <c r="E14">
        <v>10479118</v>
      </c>
      <c r="F14">
        <v>9449699</v>
      </c>
      <c r="G14">
        <v>3198339</v>
      </c>
      <c r="H14">
        <v>2878516</v>
      </c>
      <c r="K14" t="str">
        <f t="shared" si="2"/>
        <v>ms_qc</v>
      </c>
      <c r="L14" s="2">
        <f t="shared" si="3"/>
        <v>143.57617874164134</v>
      </c>
      <c r="M14" s="2">
        <f t="shared" si="3"/>
        <v>5.2003359235823154</v>
      </c>
      <c r="N14" s="2">
        <f t="shared" si="1"/>
        <v>3.7022278644144535</v>
      </c>
      <c r="O14" s="2">
        <f t="shared" si="1"/>
        <v>3.5621952917426825</v>
      </c>
      <c r="P14" s="2">
        <f t="shared" si="1"/>
        <v>3.2122620707377791</v>
      </c>
      <c r="Q14" s="2">
        <f t="shared" si="1"/>
        <v>1.0872201388701797</v>
      </c>
      <c r="R14" s="2">
        <f t="shared" si="1"/>
        <v>0.9785018302500248</v>
      </c>
    </row>
    <row r="15" spans="1:18" x14ac:dyDescent="0.3">
      <c r="A15" t="s">
        <v>12</v>
      </c>
      <c r="B15">
        <v>349027089</v>
      </c>
      <c r="C15">
        <v>11209863</v>
      </c>
      <c r="D15">
        <v>8207408</v>
      </c>
      <c r="E15">
        <v>7691900</v>
      </c>
      <c r="F15">
        <v>7227275</v>
      </c>
      <c r="G15">
        <v>2404763</v>
      </c>
      <c r="H15">
        <v>2223981</v>
      </c>
      <c r="K15" t="str">
        <f t="shared" si="2"/>
        <v>ms_qg</v>
      </c>
      <c r="L15" s="2">
        <f t="shared" si="3"/>
        <v>118.6457346053794</v>
      </c>
      <c r="M15" s="2">
        <f t="shared" si="3"/>
        <v>3.810599441640079</v>
      </c>
      <c r="N15" s="2">
        <f t="shared" si="1"/>
        <v>2.7899666875600815</v>
      </c>
      <c r="O15" s="2">
        <f t="shared" si="1"/>
        <v>2.6147286407649517</v>
      </c>
      <c r="P15" s="2">
        <f t="shared" si="1"/>
        <v>2.4567873915657401</v>
      </c>
      <c r="Q15" s="2">
        <f t="shared" si="1"/>
        <v>0.81745767500251532</v>
      </c>
      <c r="R15" s="2">
        <f t="shared" si="1"/>
        <v>0.75600395444780588</v>
      </c>
    </row>
    <row r="16" spans="1:18" x14ac:dyDescent="0.3">
      <c r="A16" t="s">
        <v>13</v>
      </c>
      <c r="B16">
        <v>578149393</v>
      </c>
      <c r="C16">
        <v>18283946</v>
      </c>
      <c r="D16">
        <v>12967015</v>
      </c>
      <c r="E16">
        <v>12456835</v>
      </c>
      <c r="F16">
        <v>11355390</v>
      </c>
      <c r="G16">
        <v>3768076</v>
      </c>
      <c r="H16">
        <v>3413581</v>
      </c>
      <c r="K16" t="str">
        <f t="shared" si="2"/>
        <v>ms_qi</v>
      </c>
      <c r="L16" s="2">
        <f t="shared" si="3"/>
        <v>196.53190713841468</v>
      </c>
      <c r="M16" s="2">
        <f t="shared" si="3"/>
        <v>6.2153118569403887</v>
      </c>
      <c r="N16" s="2">
        <f t="shared" si="1"/>
        <v>4.4079129351302981</v>
      </c>
      <c r="O16" s="2">
        <f t="shared" si="1"/>
        <v>4.2344860499724746</v>
      </c>
      <c r="P16" s="2">
        <f t="shared" si="1"/>
        <v>3.8600688334554434</v>
      </c>
      <c r="Q16" s="2">
        <f t="shared" si="1"/>
        <v>1.2808923982083797</v>
      </c>
      <c r="R16" s="2">
        <f t="shared" si="1"/>
        <v>1.1603879416361451</v>
      </c>
    </row>
    <row r="17" spans="1:18" x14ac:dyDescent="0.3">
      <c r="A17" t="s">
        <v>14</v>
      </c>
      <c r="B17">
        <v>190146195</v>
      </c>
      <c r="C17">
        <v>6696581</v>
      </c>
      <c r="D17">
        <v>4849164</v>
      </c>
      <c r="E17">
        <v>4618819</v>
      </c>
      <c r="F17">
        <v>4260937</v>
      </c>
      <c r="G17">
        <v>1458578</v>
      </c>
      <c r="H17">
        <v>1328586</v>
      </c>
      <c r="K17" t="str">
        <f t="shared" si="2"/>
        <v>ms_qr</v>
      </c>
      <c r="L17" s="2">
        <f t="shared" si="3"/>
        <v>64.636917016468942</v>
      </c>
      <c r="M17" s="2">
        <f t="shared" si="3"/>
        <v>2.2763871261849999</v>
      </c>
      <c r="N17" s="2">
        <f t="shared" si="1"/>
        <v>1.6483896039426327</v>
      </c>
      <c r="O17" s="2">
        <f t="shared" si="1"/>
        <v>1.5700877970084548</v>
      </c>
      <c r="P17" s="2">
        <f t="shared" si="1"/>
        <v>1.4484319882467389</v>
      </c>
      <c r="Q17" s="2">
        <f t="shared" si="1"/>
        <v>0.49581841565668583</v>
      </c>
      <c r="R17" s="2">
        <f t="shared" si="1"/>
        <v>0.45162987895309925</v>
      </c>
    </row>
    <row r="18" spans="1:18" x14ac:dyDescent="0.3">
      <c r="A18" t="s">
        <v>15</v>
      </c>
      <c r="B18">
        <v>395043206</v>
      </c>
      <c r="C18">
        <v>11815925</v>
      </c>
      <c r="D18">
        <v>8737104</v>
      </c>
      <c r="E18">
        <v>8074289</v>
      </c>
      <c r="F18">
        <v>7734174</v>
      </c>
      <c r="G18">
        <v>2487464</v>
      </c>
      <c r="H18">
        <v>2347231</v>
      </c>
      <c r="K18" t="str">
        <f t="shared" si="2"/>
        <v>ms_qs</v>
      </c>
      <c r="L18" s="2">
        <f t="shared" si="3"/>
        <v>134.28811932913959</v>
      </c>
      <c r="M18" s="2">
        <f t="shared" si="3"/>
        <v>4.0166197577491403</v>
      </c>
      <c r="N18" s="2">
        <f t="shared" si="1"/>
        <v>2.9700277000665665</v>
      </c>
      <c r="O18" s="2">
        <f t="shared" si="1"/>
        <v>2.7447151811793447</v>
      </c>
      <c r="P18" s="2">
        <f t="shared" si="1"/>
        <v>2.6290989574044943</v>
      </c>
      <c r="Q18" s="2">
        <f t="shared" si="1"/>
        <v>0.84557045251131058</v>
      </c>
      <c r="R18" s="2">
        <f t="shared" si="1"/>
        <v>0.79790066462010145</v>
      </c>
    </row>
    <row r="19" spans="1:18" x14ac:dyDescent="0.3">
      <c r="A19" t="s">
        <v>16</v>
      </c>
      <c r="B19">
        <v>1234891647</v>
      </c>
      <c r="C19">
        <v>28050002</v>
      </c>
      <c r="D19">
        <v>18754107</v>
      </c>
      <c r="E19">
        <v>18177111</v>
      </c>
      <c r="F19">
        <v>15839900</v>
      </c>
      <c r="G19">
        <v>4730198</v>
      </c>
      <c r="H19">
        <v>4129972</v>
      </c>
      <c r="K19" t="str">
        <f t="shared" si="2"/>
        <v>ms_qv</v>
      </c>
      <c r="L19" s="2">
        <f t="shared" si="3"/>
        <v>419.78010084014386</v>
      </c>
      <c r="M19" s="2">
        <f t="shared" si="3"/>
        <v>9.5351140294224024</v>
      </c>
      <c r="N19" s="2">
        <f t="shared" ref="N19:N82" si="4">IF(D19="","",D19*365/1024/1024/1024)</f>
        <v>6.3751349737867713</v>
      </c>
      <c r="O19" s="2">
        <f t="shared" ref="O19:O82" si="5">IF(E19="","",E19*365/1024/1024/1024)</f>
        <v>6.1789951426908374</v>
      </c>
      <c r="P19" s="2">
        <f t="shared" ref="P19:P82" si="6">IF(F19="","",F19*365/1024/1024/1024)</f>
        <v>5.3845006041228771</v>
      </c>
      <c r="Q19" s="2">
        <f t="shared" ref="Q19:Q82" si="7">IF(G19="","",G19*365/1024/1024/1024)</f>
        <v>1.6079491656273603</v>
      </c>
      <c r="R19" s="2">
        <f t="shared" ref="R19:R82" si="8">IF(H19="","",H19*365/1024/1024/1024)</f>
        <v>1.4039126969873905</v>
      </c>
    </row>
    <row r="20" spans="1:18" x14ac:dyDescent="0.3">
      <c r="A20" t="s">
        <v>17</v>
      </c>
      <c r="B20">
        <v>554924480</v>
      </c>
      <c r="C20">
        <v>13769256</v>
      </c>
      <c r="D20">
        <v>9256799</v>
      </c>
      <c r="E20">
        <v>9080207</v>
      </c>
      <c r="F20">
        <v>7855510</v>
      </c>
      <c r="G20">
        <v>2493628</v>
      </c>
      <c r="H20">
        <v>2163399</v>
      </c>
      <c r="K20" t="str">
        <f t="shared" si="2"/>
        <v>ms_rh</v>
      </c>
      <c r="L20" s="2">
        <f t="shared" si="3"/>
        <v>188.6369988322258</v>
      </c>
      <c r="M20" s="2">
        <f t="shared" si="3"/>
        <v>4.6806209161877632</v>
      </c>
      <c r="N20" s="2">
        <f t="shared" si="4"/>
        <v>3.1466890452429652</v>
      </c>
      <c r="O20" s="2">
        <f t="shared" si="5"/>
        <v>3.086659642867744</v>
      </c>
      <c r="P20" s="2">
        <f t="shared" si="6"/>
        <v>2.6703450363129377</v>
      </c>
      <c r="Q20" s="2">
        <f t="shared" si="7"/>
        <v>0.84766579791903496</v>
      </c>
      <c r="R20" s="2">
        <f t="shared" si="8"/>
        <v>0.73541014920920134</v>
      </c>
    </row>
    <row r="21" spans="1:18" x14ac:dyDescent="0.3">
      <c r="A21" t="s">
        <v>18</v>
      </c>
      <c r="B21">
        <v>670612532</v>
      </c>
      <c r="C21">
        <v>15481999</v>
      </c>
      <c r="D21">
        <v>10346460</v>
      </c>
      <c r="E21">
        <v>10162411</v>
      </c>
      <c r="F21">
        <v>8820933</v>
      </c>
      <c r="G21">
        <v>2734490</v>
      </c>
      <c r="H21">
        <v>2383293</v>
      </c>
      <c r="K21" t="str">
        <f t="shared" si="2"/>
        <v>ms_swhr</v>
      </c>
      <c r="L21" s="2">
        <f t="shared" si="3"/>
        <v>227.96315530315042</v>
      </c>
      <c r="M21" s="2">
        <f t="shared" si="3"/>
        <v>5.2628383366391063</v>
      </c>
      <c r="N21" s="2">
        <f t="shared" si="4"/>
        <v>3.5171004943549633</v>
      </c>
      <c r="O21" s="2">
        <f t="shared" si="5"/>
        <v>3.4545362135395408</v>
      </c>
      <c r="P21" s="2">
        <f t="shared" si="6"/>
        <v>2.9985239217057824</v>
      </c>
      <c r="Q21" s="2">
        <f t="shared" si="7"/>
        <v>0.92954267747700214</v>
      </c>
      <c r="R21" s="2">
        <f t="shared" si="8"/>
        <v>0.81015931908041239</v>
      </c>
    </row>
    <row r="22" spans="1:18" x14ac:dyDescent="0.3">
      <c r="A22" t="s">
        <v>19</v>
      </c>
      <c r="B22">
        <v>397486054</v>
      </c>
      <c r="C22">
        <v>11085442</v>
      </c>
      <c r="D22">
        <v>7239593</v>
      </c>
      <c r="E22">
        <v>7273266</v>
      </c>
      <c r="F22">
        <v>6286855</v>
      </c>
      <c r="G22">
        <v>1968617</v>
      </c>
      <c r="H22">
        <v>1712682</v>
      </c>
      <c r="K22" t="str">
        <f t="shared" si="2"/>
        <v>ms_tem</v>
      </c>
      <c r="L22" s="2">
        <f t="shared" si="3"/>
        <v>135.1185233425349</v>
      </c>
      <c r="M22" s="2">
        <f t="shared" si="3"/>
        <v>3.7683046702295542</v>
      </c>
      <c r="N22" s="2">
        <f t="shared" si="4"/>
        <v>2.4609746830537915</v>
      </c>
      <c r="O22" s="2">
        <f t="shared" si="5"/>
        <v>2.4724212381988764</v>
      </c>
      <c r="P22" s="2">
        <f t="shared" si="6"/>
        <v>2.1371078444644809</v>
      </c>
      <c r="Q22" s="2">
        <f t="shared" si="7"/>
        <v>0.66919737029820681</v>
      </c>
      <c r="R22" s="2">
        <f t="shared" si="8"/>
        <v>0.58219668455421925</v>
      </c>
    </row>
    <row r="23" spans="1:18" x14ac:dyDescent="0.3">
      <c r="A23" t="s">
        <v>20</v>
      </c>
      <c r="B23">
        <v>485656930</v>
      </c>
      <c r="C23">
        <v>12262415</v>
      </c>
      <c r="D23">
        <v>8074837</v>
      </c>
      <c r="E23">
        <v>8131577</v>
      </c>
      <c r="F23">
        <v>7027573</v>
      </c>
      <c r="G23">
        <v>2200782</v>
      </c>
      <c r="H23">
        <v>1912909</v>
      </c>
      <c r="K23" t="str">
        <f t="shared" si="2"/>
        <v>ms_u</v>
      </c>
      <c r="L23" s="2">
        <f t="shared" si="3"/>
        <v>165.09069078601897</v>
      </c>
      <c r="M23" s="2">
        <f t="shared" si="3"/>
        <v>4.168396326713264</v>
      </c>
      <c r="N23" s="2">
        <f t="shared" si="4"/>
        <v>2.7449014643207192</v>
      </c>
      <c r="O23" s="2">
        <f t="shared" si="5"/>
        <v>2.7641892479732633</v>
      </c>
      <c r="P23" s="2">
        <f t="shared" si="6"/>
        <v>2.3889021435752511</v>
      </c>
      <c r="Q23" s="2">
        <f t="shared" si="7"/>
        <v>0.74811785481870174</v>
      </c>
      <c r="R23" s="2">
        <f t="shared" si="8"/>
        <v>0.65026039723306894</v>
      </c>
    </row>
    <row r="24" spans="1:18" x14ac:dyDescent="0.3">
      <c r="A24" t="s">
        <v>21</v>
      </c>
      <c r="B24">
        <v>487754490</v>
      </c>
      <c r="C24">
        <v>12333687</v>
      </c>
      <c r="D24">
        <v>8141239</v>
      </c>
      <c r="E24">
        <v>8183005</v>
      </c>
      <c r="F24">
        <v>7081314</v>
      </c>
      <c r="G24">
        <v>2217173</v>
      </c>
      <c r="H24">
        <v>1928533</v>
      </c>
      <c r="K24" t="str">
        <f t="shared" si="2"/>
        <v>ms_v</v>
      </c>
      <c r="L24" s="2">
        <f t="shared" si="3"/>
        <v>165.80372010357678</v>
      </c>
      <c r="M24" s="2">
        <f t="shared" si="3"/>
        <v>4.1926240129396319</v>
      </c>
      <c r="N24" s="2">
        <f t="shared" si="4"/>
        <v>2.7674736781045794</v>
      </c>
      <c r="O24" s="2">
        <f t="shared" si="5"/>
        <v>2.7816713089123368</v>
      </c>
      <c r="P24" s="2">
        <f t="shared" si="6"/>
        <v>2.4071704689413309</v>
      </c>
      <c r="Q24" s="2">
        <f t="shared" si="7"/>
        <v>0.75368969235569239</v>
      </c>
      <c r="R24" s="2">
        <f t="shared" si="8"/>
        <v>0.65557150635868311</v>
      </c>
    </row>
    <row r="25" spans="1:18" x14ac:dyDescent="0.3">
      <c r="A25" t="s">
        <v>22</v>
      </c>
      <c r="B25">
        <v>1551464156</v>
      </c>
      <c r="C25">
        <v>32916035</v>
      </c>
      <c r="D25">
        <v>21874255</v>
      </c>
      <c r="E25">
        <v>21326992</v>
      </c>
      <c r="F25">
        <v>18597448</v>
      </c>
      <c r="G25">
        <v>5465272</v>
      </c>
      <c r="H25">
        <v>4779234</v>
      </c>
      <c r="K25" t="str">
        <f t="shared" si="2"/>
        <v>ms_w</v>
      </c>
      <c r="L25" s="2">
        <f t="shared" si="3"/>
        <v>527.3934611491859</v>
      </c>
      <c r="M25" s="2">
        <f t="shared" si="3"/>
        <v>11.189237958751619</v>
      </c>
      <c r="N25" s="2">
        <f t="shared" si="4"/>
        <v>7.435775431804359</v>
      </c>
      <c r="O25" s="2">
        <f t="shared" si="5"/>
        <v>7.2497428208589554</v>
      </c>
      <c r="P25" s="2">
        <f t="shared" si="6"/>
        <v>6.3218814507126808</v>
      </c>
      <c r="Q25" s="2">
        <f t="shared" si="7"/>
        <v>1.8578248843550682</v>
      </c>
      <c r="R25" s="2">
        <f t="shared" si="8"/>
        <v>1.6246181074529886</v>
      </c>
    </row>
    <row r="26" spans="1:18" x14ac:dyDescent="0.3">
      <c r="A26" t="s">
        <v>126</v>
      </c>
      <c r="D26">
        <v>14290045</v>
      </c>
      <c r="F26">
        <v>12206839</v>
      </c>
      <c r="H26">
        <v>3252658</v>
      </c>
      <c r="K26" t="str">
        <f t="shared" si="2"/>
        <v>ms_z</v>
      </c>
      <c r="L26" s="2" t="str">
        <f t="shared" si="3"/>
        <v/>
      </c>
      <c r="M26" s="2" t="str">
        <f t="shared" si="3"/>
        <v/>
      </c>
      <c r="N26" s="2">
        <f t="shared" si="4"/>
        <v>4.8576541477814317</v>
      </c>
      <c r="O26" s="2" t="str">
        <f t="shared" si="5"/>
        <v/>
      </c>
      <c r="P26" s="2">
        <f t="shared" si="6"/>
        <v>4.1495042247697711</v>
      </c>
      <c r="Q26" s="2" t="str">
        <f t="shared" si="7"/>
        <v/>
      </c>
      <c r="R26" s="2">
        <f t="shared" si="8"/>
        <v>1.1056849453598261</v>
      </c>
    </row>
    <row r="27" spans="1:18" x14ac:dyDescent="0.3">
      <c r="A27" t="s">
        <v>23</v>
      </c>
      <c r="B27">
        <v>7785747</v>
      </c>
      <c r="C27">
        <v>196720</v>
      </c>
      <c r="E27">
        <v>136460</v>
      </c>
      <c r="G27">
        <v>45024</v>
      </c>
      <c r="K27" t="str">
        <f t="shared" si="2"/>
        <v>oa_aflx</v>
      </c>
      <c r="L27" s="2">
        <f t="shared" si="3"/>
        <v>2.6466303085908294</v>
      </c>
      <c r="M27" s="2">
        <f t="shared" si="3"/>
        <v>6.6871568560600281E-2</v>
      </c>
      <c r="N27" s="2" t="str">
        <f t="shared" si="4"/>
        <v/>
      </c>
      <c r="O27" s="2">
        <f t="shared" si="5"/>
        <v>4.6387221664190292E-2</v>
      </c>
      <c r="P27" s="2" t="str">
        <f t="shared" si="6"/>
        <v/>
      </c>
      <c r="Q27" s="2">
        <f t="shared" si="7"/>
        <v>1.5305131673812866E-2</v>
      </c>
      <c r="R27" s="2" t="str">
        <f t="shared" si="8"/>
        <v/>
      </c>
    </row>
    <row r="28" spans="1:18" x14ac:dyDescent="0.3">
      <c r="A28" t="s">
        <v>24</v>
      </c>
      <c r="B28">
        <v>1293190</v>
      </c>
      <c r="C28">
        <v>55105</v>
      </c>
      <c r="E28">
        <v>41844</v>
      </c>
      <c r="G28">
        <v>21224</v>
      </c>
      <c r="K28" t="str">
        <f t="shared" si="2"/>
        <v>oa_ice</v>
      </c>
      <c r="L28" s="2">
        <f t="shared" si="3"/>
        <v>0.43959761969745159</v>
      </c>
      <c r="M28" s="2">
        <f t="shared" si="3"/>
        <v>1.8731993623077869E-2</v>
      </c>
      <c r="N28" s="2" t="str">
        <f t="shared" si="4"/>
        <v/>
      </c>
      <c r="O28" s="2">
        <f t="shared" si="5"/>
        <v>1.422414556145668E-2</v>
      </c>
      <c r="P28" s="2" t="str">
        <f t="shared" si="6"/>
        <v/>
      </c>
      <c r="Q28" s="2">
        <f t="shared" si="7"/>
        <v>7.2147324681282043E-3</v>
      </c>
      <c r="R28" s="2" t="str">
        <f t="shared" si="8"/>
        <v/>
      </c>
    </row>
    <row r="29" spans="1:18" x14ac:dyDescent="0.3">
      <c r="A29" t="s">
        <v>25</v>
      </c>
      <c r="B29">
        <v>626776</v>
      </c>
      <c r="C29">
        <v>39700</v>
      </c>
      <c r="E29">
        <v>32775</v>
      </c>
      <c r="G29">
        <v>20596</v>
      </c>
      <c r="K29" t="str">
        <f t="shared" si="2"/>
        <v>oa_icr</v>
      </c>
      <c r="L29" s="2">
        <f t="shared" si="3"/>
        <v>0.21306168287992477</v>
      </c>
      <c r="M29" s="2">
        <f t="shared" si="3"/>
        <v>1.3495329767465591E-2</v>
      </c>
      <c r="N29" s="2" t="str">
        <f t="shared" si="4"/>
        <v/>
      </c>
      <c r="O29" s="2">
        <f t="shared" si="5"/>
        <v>1.1141295544803143E-2</v>
      </c>
      <c r="P29" s="2" t="str">
        <f t="shared" si="6"/>
        <v/>
      </c>
      <c r="Q29" s="2">
        <f t="shared" si="7"/>
        <v>7.0012547075748444E-3</v>
      </c>
      <c r="R29" s="2" t="str">
        <f t="shared" si="8"/>
        <v/>
      </c>
    </row>
    <row r="30" spans="1:18" x14ac:dyDescent="0.3">
      <c r="A30" t="s">
        <v>26</v>
      </c>
      <c r="B30">
        <v>529124</v>
      </c>
      <c r="C30">
        <v>37639</v>
      </c>
      <c r="E30">
        <v>31144</v>
      </c>
      <c r="G30">
        <v>20019</v>
      </c>
      <c r="K30" t="str">
        <f t="shared" si="2"/>
        <v>oa_ist</v>
      </c>
      <c r="L30" s="2">
        <f t="shared" si="3"/>
        <v>0.17986657097935677</v>
      </c>
      <c r="M30" s="2">
        <f t="shared" si="3"/>
        <v>1.2794728390872478E-2</v>
      </c>
      <c r="N30" s="2" t="str">
        <f t="shared" si="4"/>
        <v/>
      </c>
      <c r="O30" s="2">
        <f t="shared" si="5"/>
        <v>1.0586865246295929E-2</v>
      </c>
      <c r="P30" s="2" t="str">
        <f t="shared" si="6"/>
        <v/>
      </c>
      <c r="Q30" s="2">
        <f t="shared" si="7"/>
        <v>6.8051135167479515E-3</v>
      </c>
      <c r="R30" s="2" t="str">
        <f t="shared" si="8"/>
        <v/>
      </c>
    </row>
    <row r="31" spans="1:18" x14ac:dyDescent="0.3">
      <c r="A31" t="s">
        <v>27</v>
      </c>
      <c r="B31">
        <v>1479279</v>
      </c>
      <c r="C31">
        <v>57396</v>
      </c>
      <c r="E31">
        <v>43662</v>
      </c>
      <c r="G31">
        <v>21637</v>
      </c>
      <c r="K31" t="str">
        <f t="shared" si="2"/>
        <v>oa_snw</v>
      </c>
      <c r="L31" s="2">
        <f t="shared" si="3"/>
        <v>0.50285536330193281</v>
      </c>
      <c r="M31" s="2">
        <f t="shared" si="3"/>
        <v>1.9510779529809952E-2</v>
      </c>
      <c r="N31" s="2" t="str">
        <f t="shared" si="4"/>
        <v/>
      </c>
      <c r="O31" s="2">
        <f t="shared" si="5"/>
        <v>1.4842143282294273E-2</v>
      </c>
      <c r="P31" s="2" t="str">
        <f t="shared" si="6"/>
        <v/>
      </c>
      <c r="Q31" s="2">
        <f t="shared" si="7"/>
        <v>7.3551246896386147E-3</v>
      </c>
      <c r="R31" s="2" t="str">
        <f t="shared" si="8"/>
        <v/>
      </c>
    </row>
    <row r="32" spans="1:18" x14ac:dyDescent="0.3">
      <c r="A32" t="s">
        <v>28</v>
      </c>
      <c r="B32">
        <v>1878426</v>
      </c>
      <c r="C32">
        <v>76478</v>
      </c>
      <c r="E32">
        <v>57550</v>
      </c>
      <c r="G32">
        <v>28027</v>
      </c>
      <c r="K32" t="str">
        <f t="shared" si="2"/>
        <v>oa_sst</v>
      </c>
      <c r="L32" s="2">
        <f t="shared" si="3"/>
        <v>0.63853849656879902</v>
      </c>
      <c r="M32" s="2">
        <f t="shared" si="3"/>
        <v>2.5997376069426537E-2</v>
      </c>
      <c r="N32" s="2" t="str">
        <f t="shared" si="4"/>
        <v/>
      </c>
      <c r="O32" s="2">
        <f t="shared" si="5"/>
        <v>1.9563129171729088E-2</v>
      </c>
      <c r="P32" s="2" t="str">
        <f t="shared" si="6"/>
        <v/>
      </c>
      <c r="Q32" s="2">
        <f t="shared" si="7"/>
        <v>9.527294896543026E-3</v>
      </c>
      <c r="R32" s="2" t="str">
        <f t="shared" si="8"/>
        <v/>
      </c>
    </row>
    <row r="33" spans="1:18" x14ac:dyDescent="0.3">
      <c r="A33" t="s">
        <v>29</v>
      </c>
      <c r="B33">
        <v>12408666</v>
      </c>
      <c r="C33">
        <v>314858</v>
      </c>
      <c r="E33">
        <v>212190</v>
      </c>
      <c r="G33">
        <v>69610</v>
      </c>
      <c r="K33" t="str">
        <f t="shared" si="2"/>
        <v>sa_albedo</v>
      </c>
      <c r="L33" s="2">
        <f t="shared" si="3"/>
        <v>4.2181118298321962</v>
      </c>
      <c r="M33" s="2">
        <f t="shared" si="3"/>
        <v>0.10703054256737232</v>
      </c>
      <c r="N33" s="2" t="str">
        <f t="shared" si="4"/>
        <v/>
      </c>
      <c r="O33" s="2">
        <f t="shared" si="5"/>
        <v>7.2130328044295311E-2</v>
      </c>
      <c r="P33" s="2" t="str">
        <f t="shared" si="6"/>
        <v/>
      </c>
      <c r="Q33" s="2">
        <f t="shared" si="7"/>
        <v>2.3662718012928963E-2</v>
      </c>
      <c r="R33" s="2" t="str">
        <f t="shared" si="8"/>
        <v/>
      </c>
    </row>
    <row r="34" spans="1:18" x14ac:dyDescent="0.3">
      <c r="A34" t="s">
        <v>30</v>
      </c>
      <c r="B34">
        <v>14182766</v>
      </c>
      <c r="C34">
        <v>406241</v>
      </c>
      <c r="E34">
        <v>274343</v>
      </c>
      <c r="G34">
        <v>88491</v>
      </c>
      <c r="K34" t="str">
        <f t="shared" si="2"/>
        <v>sa_cld_frac</v>
      </c>
      <c r="L34" s="2">
        <f t="shared" si="3"/>
        <v>4.8211865033954382</v>
      </c>
      <c r="M34" s="2">
        <f t="shared" si="3"/>
        <v>0.13809461612254381</v>
      </c>
      <c r="N34" s="2" t="str">
        <f t="shared" si="4"/>
        <v/>
      </c>
      <c r="O34" s="2">
        <f t="shared" si="5"/>
        <v>9.3258167617022991E-2</v>
      </c>
      <c r="P34" s="2" t="str">
        <f t="shared" si="6"/>
        <v/>
      </c>
      <c r="Q34" s="2">
        <f t="shared" si="7"/>
        <v>3.0080988071858883E-2</v>
      </c>
      <c r="R34" s="2" t="str">
        <f t="shared" si="8"/>
        <v/>
      </c>
    </row>
    <row r="35" spans="1:18" x14ac:dyDescent="0.3">
      <c r="A35" t="s">
        <v>31</v>
      </c>
      <c r="B35">
        <v>92565757</v>
      </c>
      <c r="C35">
        <v>3645873</v>
      </c>
      <c r="E35">
        <v>2462831</v>
      </c>
      <c r="G35">
        <v>726362</v>
      </c>
      <c r="K35" t="str">
        <f t="shared" si="2"/>
        <v>sa_cld_frac_1h</v>
      </c>
      <c r="L35" s="2">
        <f t="shared" si="3"/>
        <v>31.466131382621825</v>
      </c>
      <c r="M35" s="2">
        <f t="shared" si="3"/>
        <v>1.2393515976145864</v>
      </c>
      <c r="N35" s="2" t="str">
        <f t="shared" si="4"/>
        <v/>
      </c>
      <c r="O35" s="2">
        <f t="shared" si="5"/>
        <v>0.83719688933342695</v>
      </c>
      <c r="P35" s="2" t="str">
        <f t="shared" si="6"/>
        <v/>
      </c>
      <c r="Q35" s="2">
        <f t="shared" si="7"/>
        <v>0.2469142246991396</v>
      </c>
      <c r="R35" s="2" t="str">
        <f t="shared" si="8"/>
        <v/>
      </c>
    </row>
    <row r="36" spans="1:18" x14ac:dyDescent="0.3">
      <c r="A36" t="s">
        <v>32</v>
      </c>
      <c r="B36">
        <v>39991423</v>
      </c>
      <c r="C36">
        <v>878382</v>
      </c>
      <c r="E36">
        <v>574956</v>
      </c>
      <c r="G36">
        <v>155734</v>
      </c>
      <c r="K36" t="str">
        <f t="shared" si="2"/>
        <v>sa_cldi</v>
      </c>
      <c r="L36" s="2">
        <f t="shared" si="3"/>
        <v>13.594393986277282</v>
      </c>
      <c r="M36" s="2">
        <f t="shared" si="3"/>
        <v>0.29859079979360104</v>
      </c>
      <c r="N36" s="2" t="str">
        <f t="shared" si="4"/>
        <v/>
      </c>
      <c r="O36" s="2">
        <f t="shared" si="5"/>
        <v>0.19544636830687523</v>
      </c>
      <c r="P36" s="2" t="str">
        <f t="shared" si="6"/>
        <v/>
      </c>
      <c r="Q36" s="2">
        <f t="shared" si="7"/>
        <v>5.293908528983593E-2</v>
      </c>
      <c r="R36" s="2" t="str">
        <f t="shared" si="8"/>
        <v/>
      </c>
    </row>
    <row r="37" spans="1:18" x14ac:dyDescent="0.3">
      <c r="A37" t="s">
        <v>33</v>
      </c>
      <c r="B37">
        <v>39910947</v>
      </c>
      <c r="C37">
        <v>880164</v>
      </c>
      <c r="E37">
        <v>574710</v>
      </c>
      <c r="G37">
        <v>156095</v>
      </c>
      <c r="K37" t="str">
        <f t="shared" si="2"/>
        <v>sa_cldw</v>
      </c>
      <c r="L37" s="2">
        <f t="shared" si="3"/>
        <v>13.567037559114397</v>
      </c>
      <c r="M37" s="2">
        <f t="shared" si="3"/>
        <v>0.29919655993580818</v>
      </c>
      <c r="N37" s="2" t="str">
        <f t="shared" si="4"/>
        <v/>
      </c>
      <c r="O37" s="2">
        <f t="shared" si="5"/>
        <v>0.19536274485290051</v>
      </c>
      <c r="P37" s="2" t="str">
        <f t="shared" si="6"/>
        <v/>
      </c>
      <c r="Q37" s="2">
        <f t="shared" si="7"/>
        <v>5.3061801008880138E-2</v>
      </c>
      <c r="R37" s="2" t="str">
        <f t="shared" si="8"/>
        <v/>
      </c>
    </row>
    <row r="38" spans="1:18" x14ac:dyDescent="0.3">
      <c r="A38" t="s">
        <v>34</v>
      </c>
      <c r="B38">
        <v>38575263</v>
      </c>
      <c r="C38">
        <v>861357</v>
      </c>
      <c r="E38">
        <v>562991</v>
      </c>
      <c r="G38">
        <v>153074</v>
      </c>
      <c r="K38" t="str">
        <f t="shared" si="2"/>
        <v>sa_evap</v>
      </c>
      <c r="L38" s="2">
        <f t="shared" si="3"/>
        <v>13.112994837574661</v>
      </c>
      <c r="M38" s="2">
        <f t="shared" si="3"/>
        <v>0.29280344489961863</v>
      </c>
      <c r="N38" s="2" t="str">
        <f t="shared" si="4"/>
        <v/>
      </c>
      <c r="O38" s="2">
        <f t="shared" si="5"/>
        <v>0.19137907307595015</v>
      </c>
      <c r="P38" s="2" t="str">
        <f t="shared" si="6"/>
        <v/>
      </c>
      <c r="Q38" s="2">
        <f t="shared" si="7"/>
        <v>5.2034864202141762E-2</v>
      </c>
      <c r="R38" s="2" t="str">
        <f t="shared" si="8"/>
        <v/>
      </c>
    </row>
    <row r="39" spans="1:18" x14ac:dyDescent="0.3">
      <c r="A39" t="s">
        <v>35</v>
      </c>
      <c r="B39">
        <v>235287825</v>
      </c>
      <c r="C39">
        <v>5107285</v>
      </c>
      <c r="E39">
        <v>3313993</v>
      </c>
      <c r="G39">
        <v>854339</v>
      </c>
      <c r="K39" t="str">
        <f t="shared" si="2"/>
        <v>sa_evap_1h</v>
      </c>
      <c r="L39" s="2">
        <f t="shared" si="3"/>
        <v>79.982034978456795</v>
      </c>
      <c r="M39" s="2">
        <f t="shared" si="3"/>
        <v>1.7361333826556802</v>
      </c>
      <c r="N39" s="2" t="str">
        <f t="shared" si="4"/>
        <v/>
      </c>
      <c r="O39" s="2">
        <f t="shared" si="5"/>
        <v>1.1265347199514508</v>
      </c>
      <c r="P39" s="2" t="str">
        <f t="shared" si="6"/>
        <v/>
      </c>
      <c r="Q39" s="2">
        <f t="shared" si="7"/>
        <v>0.29041779693216085</v>
      </c>
      <c r="R39" s="2" t="str">
        <f t="shared" si="8"/>
        <v/>
      </c>
    </row>
    <row r="40" spans="1:18" x14ac:dyDescent="0.3">
      <c r="A40" t="s">
        <v>36</v>
      </c>
      <c r="B40">
        <v>38575461</v>
      </c>
      <c r="C40">
        <v>861420</v>
      </c>
      <c r="E40">
        <v>563070</v>
      </c>
      <c r="G40">
        <v>153146</v>
      </c>
      <c r="K40" t="str">
        <f t="shared" si="2"/>
        <v>sa_evap_energy</v>
      </c>
      <c r="L40" s="2">
        <f t="shared" si="3"/>
        <v>13.113062144257128</v>
      </c>
      <c r="M40" s="2">
        <f t="shared" si="3"/>
        <v>0.29282486066222191</v>
      </c>
      <c r="N40" s="2" t="str">
        <f t="shared" si="4"/>
        <v/>
      </c>
      <c r="O40" s="2">
        <f t="shared" si="5"/>
        <v>0.19140592776238918</v>
      </c>
      <c r="P40" s="2" t="str">
        <f t="shared" si="6"/>
        <v/>
      </c>
      <c r="Q40" s="2">
        <f t="shared" si="7"/>
        <v>5.2059339359402657E-2</v>
      </c>
      <c r="R40" s="2" t="str">
        <f t="shared" si="8"/>
        <v/>
      </c>
    </row>
    <row r="41" spans="1:18" x14ac:dyDescent="0.3">
      <c r="A41" t="s">
        <v>37</v>
      </c>
      <c r="B41">
        <v>38606177</v>
      </c>
      <c r="C41">
        <v>863210</v>
      </c>
      <c r="E41">
        <v>564311</v>
      </c>
      <c r="G41">
        <v>153319</v>
      </c>
      <c r="K41" t="str">
        <f t="shared" si="2"/>
        <v>sa_lh_sfc</v>
      </c>
      <c r="L41" s="2">
        <f t="shared" si="3"/>
        <v>13.123503518290818</v>
      </c>
      <c r="M41" s="2">
        <f t="shared" si="3"/>
        <v>0.29343334026634693</v>
      </c>
      <c r="N41" s="2" t="str">
        <f t="shared" si="4"/>
        <v/>
      </c>
      <c r="O41" s="2">
        <f t="shared" si="5"/>
        <v>0.19182778429239988</v>
      </c>
      <c r="P41" s="2" t="str">
        <f t="shared" si="6"/>
        <v/>
      </c>
      <c r="Q41" s="2">
        <f t="shared" si="7"/>
        <v>5.2118147723376751E-2</v>
      </c>
      <c r="R41" s="2" t="str">
        <f t="shared" si="8"/>
        <v/>
      </c>
    </row>
    <row r="42" spans="1:18" x14ac:dyDescent="0.3">
      <c r="A42" t="s">
        <v>38</v>
      </c>
      <c r="B42">
        <v>235584285</v>
      </c>
      <c r="C42">
        <v>5118871</v>
      </c>
      <c r="E42">
        <v>3322370</v>
      </c>
      <c r="G42">
        <v>855909</v>
      </c>
      <c r="K42" t="str">
        <f t="shared" si="2"/>
        <v>sa_lh_sfc_1h</v>
      </c>
      <c r="L42" s="2">
        <f t="shared" si="3"/>
        <v>80.082811438478529</v>
      </c>
      <c r="M42" s="2">
        <f t="shared" si="3"/>
        <v>1.7400718433782458</v>
      </c>
      <c r="N42" s="2" t="str">
        <f t="shared" si="4"/>
        <v/>
      </c>
      <c r="O42" s="2">
        <f t="shared" si="5"/>
        <v>1.129382336512208</v>
      </c>
      <c r="P42" s="2" t="str">
        <f t="shared" si="6"/>
        <v/>
      </c>
      <c r="Q42" s="2">
        <f t="shared" si="7"/>
        <v>0.29095149133354425</v>
      </c>
      <c r="R42" s="2" t="str">
        <f t="shared" si="8"/>
        <v/>
      </c>
    </row>
    <row r="43" spans="1:18" x14ac:dyDescent="0.3">
      <c r="A43" t="s">
        <v>39</v>
      </c>
      <c r="B43">
        <v>32297354</v>
      </c>
      <c r="C43">
        <v>743157</v>
      </c>
      <c r="E43">
        <v>489104</v>
      </c>
      <c r="G43">
        <v>136499</v>
      </c>
      <c r="K43" t="str">
        <f t="shared" si="2"/>
        <v>sa_lwd_sfc</v>
      </c>
      <c r="L43" s="2">
        <f t="shared" si="3"/>
        <v>10.978928031399846</v>
      </c>
      <c r="M43" s="2">
        <f t="shared" si="3"/>
        <v>0.25262339506298304</v>
      </c>
      <c r="N43" s="2" t="str">
        <f t="shared" si="4"/>
        <v/>
      </c>
      <c r="O43" s="2">
        <f t="shared" si="5"/>
        <v>0.16626246273517609</v>
      </c>
      <c r="P43" s="2" t="str">
        <f t="shared" si="6"/>
        <v/>
      </c>
      <c r="Q43" s="2">
        <f t="shared" si="7"/>
        <v>4.6400479041039944E-2</v>
      </c>
      <c r="R43" s="2" t="str">
        <f t="shared" si="8"/>
        <v/>
      </c>
    </row>
    <row r="44" spans="1:18" x14ac:dyDescent="0.3">
      <c r="A44" t="s">
        <v>40</v>
      </c>
      <c r="B44">
        <v>196319462</v>
      </c>
      <c r="C44">
        <v>4427844</v>
      </c>
      <c r="E44">
        <v>2887360</v>
      </c>
      <c r="G44">
        <v>755138</v>
      </c>
      <c r="K44" t="str">
        <f t="shared" si="2"/>
        <v>sa_lwd_sfc_1h</v>
      </c>
      <c r="L44" s="2">
        <f t="shared" si="3"/>
        <v>66.735412580892444</v>
      </c>
      <c r="M44" s="2">
        <f t="shared" si="3"/>
        <v>1.5051691420376301</v>
      </c>
      <c r="N44" s="2" t="str">
        <f t="shared" si="4"/>
        <v/>
      </c>
      <c r="O44" s="2">
        <f t="shared" si="5"/>
        <v>0.98150819540023804</v>
      </c>
      <c r="P44" s="2" t="str">
        <f t="shared" si="6"/>
        <v/>
      </c>
      <c r="Q44" s="2">
        <f t="shared" si="7"/>
        <v>0.25669612921774387</v>
      </c>
      <c r="R44" s="2" t="str">
        <f t="shared" si="8"/>
        <v/>
      </c>
    </row>
    <row r="45" spans="1:18" x14ac:dyDescent="0.3">
      <c r="A45" t="s">
        <v>41</v>
      </c>
      <c r="B45">
        <v>30268216</v>
      </c>
      <c r="C45">
        <v>708986</v>
      </c>
      <c r="E45">
        <v>468125</v>
      </c>
      <c r="G45">
        <v>133640</v>
      </c>
      <c r="K45" t="str">
        <f t="shared" si="2"/>
        <v>sa_lwd_sfc_c</v>
      </c>
      <c r="L45" s="2">
        <f t="shared" si="3"/>
        <v>10.289157591760159</v>
      </c>
      <c r="M45" s="2">
        <f t="shared" si="3"/>
        <v>0.24100755341351032</v>
      </c>
      <c r="N45" s="2" t="str">
        <f t="shared" si="4"/>
        <v/>
      </c>
      <c r="O45" s="2">
        <f t="shared" si="5"/>
        <v>0.15913101378828287</v>
      </c>
      <c r="P45" s="2" t="str">
        <f t="shared" si="6"/>
        <v/>
      </c>
      <c r="Q45" s="2">
        <f t="shared" si="7"/>
        <v>4.542861133813858E-2</v>
      </c>
      <c r="R45" s="2" t="str">
        <f t="shared" si="8"/>
        <v/>
      </c>
    </row>
    <row r="46" spans="1:18" x14ac:dyDescent="0.3">
      <c r="A46" t="s">
        <v>42</v>
      </c>
      <c r="B46">
        <v>183608891</v>
      </c>
      <c r="C46">
        <v>4208455</v>
      </c>
      <c r="E46">
        <v>2749295</v>
      </c>
      <c r="G46">
        <v>738066</v>
      </c>
      <c r="K46" t="str">
        <f t="shared" si="2"/>
        <v>sa_lwd_sfc_c_1h</v>
      </c>
      <c r="L46" s="2">
        <f t="shared" si="3"/>
        <v>62.414673357270658</v>
      </c>
      <c r="M46" s="2">
        <f t="shared" si="3"/>
        <v>1.430591638199985</v>
      </c>
      <c r="N46" s="2" t="str">
        <f t="shared" si="4"/>
        <v/>
      </c>
      <c r="O46" s="2">
        <f t="shared" si="5"/>
        <v>0.93457538168877363</v>
      </c>
      <c r="P46" s="2" t="str">
        <f t="shared" si="6"/>
        <v/>
      </c>
      <c r="Q46" s="2">
        <f t="shared" si="7"/>
        <v>0.25089279748499393</v>
      </c>
      <c r="R46" s="2" t="str">
        <f t="shared" si="8"/>
        <v/>
      </c>
    </row>
    <row r="47" spans="1:18" x14ac:dyDescent="0.3">
      <c r="A47" t="s">
        <v>43</v>
      </c>
      <c r="B47">
        <v>29341783</v>
      </c>
      <c r="C47">
        <v>682392</v>
      </c>
      <c r="E47">
        <v>450062</v>
      </c>
      <c r="G47">
        <v>128025</v>
      </c>
      <c r="K47" t="str">
        <f t="shared" si="2"/>
        <v>sa_lwu_sfc</v>
      </c>
      <c r="L47" s="2">
        <f t="shared" si="3"/>
        <v>9.9742326838895679</v>
      </c>
      <c r="M47" s="2">
        <f t="shared" si="3"/>
        <v>0.23196738213300705</v>
      </c>
      <c r="N47" s="2" t="str">
        <f t="shared" si="4"/>
        <v/>
      </c>
      <c r="O47" s="2">
        <f t="shared" si="5"/>
        <v>0.15299080871045589</v>
      </c>
      <c r="P47" s="2" t="str">
        <f t="shared" si="6"/>
        <v/>
      </c>
      <c r="Q47" s="2">
        <f t="shared" si="7"/>
        <v>4.3519889004528522E-2</v>
      </c>
      <c r="R47" s="2" t="str">
        <f t="shared" si="8"/>
        <v/>
      </c>
    </row>
    <row r="48" spans="1:18" x14ac:dyDescent="0.3">
      <c r="A48" t="s">
        <v>44</v>
      </c>
      <c r="B48">
        <v>176822765</v>
      </c>
      <c r="C48">
        <v>4023218</v>
      </c>
      <c r="E48">
        <v>2627648</v>
      </c>
      <c r="G48">
        <v>702194</v>
      </c>
      <c r="K48" t="str">
        <f t="shared" si="2"/>
        <v>sa_lwu_sfc_1h</v>
      </c>
      <c r="L48" s="2">
        <f t="shared" si="3"/>
        <v>60.107846953906119</v>
      </c>
      <c r="M48" s="2">
        <f t="shared" si="3"/>
        <v>1.3676235172897577</v>
      </c>
      <c r="N48" s="2" t="str">
        <f t="shared" si="4"/>
        <v/>
      </c>
      <c r="O48" s="2">
        <f t="shared" si="5"/>
        <v>0.89322358369827271</v>
      </c>
      <c r="P48" s="2" t="str">
        <f t="shared" si="6"/>
        <v/>
      </c>
      <c r="Q48" s="2">
        <f t="shared" si="7"/>
        <v>0.23869873024523258</v>
      </c>
      <c r="R48" s="2" t="str">
        <f t="shared" si="8"/>
        <v/>
      </c>
    </row>
    <row r="49" spans="1:18" x14ac:dyDescent="0.3">
      <c r="A49" t="s">
        <v>45</v>
      </c>
      <c r="B49">
        <v>29261651</v>
      </c>
      <c r="C49">
        <v>681612</v>
      </c>
      <c r="E49">
        <v>449623</v>
      </c>
      <c r="G49">
        <v>127957</v>
      </c>
      <c r="K49" t="str">
        <f t="shared" si="2"/>
        <v>sa_lwu_sfc_c</v>
      </c>
      <c r="L49" s="2">
        <f t="shared" si="3"/>
        <v>9.9469931935891509</v>
      </c>
      <c r="M49" s="2">
        <f t="shared" si="3"/>
        <v>0.23170223459601402</v>
      </c>
      <c r="N49" s="2" t="str">
        <f t="shared" si="4"/>
        <v/>
      </c>
      <c r="O49" s="2">
        <f t="shared" si="5"/>
        <v>0.15284157823771238</v>
      </c>
      <c r="P49" s="2" t="str">
        <f t="shared" si="6"/>
        <v/>
      </c>
      <c r="Q49" s="2">
        <f t="shared" si="7"/>
        <v>4.3496773578226566E-2</v>
      </c>
      <c r="R49" s="2" t="str">
        <f t="shared" si="8"/>
        <v/>
      </c>
    </row>
    <row r="50" spans="1:18" x14ac:dyDescent="0.3">
      <c r="A50" t="s">
        <v>46</v>
      </c>
      <c r="B50">
        <v>175960475</v>
      </c>
      <c r="C50">
        <v>4017958</v>
      </c>
      <c r="E50">
        <v>2624968</v>
      </c>
      <c r="G50">
        <v>701646</v>
      </c>
      <c r="K50" t="str">
        <f t="shared" si="2"/>
        <v>sa_lwu_sfc_c_1h</v>
      </c>
      <c r="L50" s="2">
        <f t="shared" si="3"/>
        <v>59.814726351760328</v>
      </c>
      <c r="M50" s="2">
        <f t="shared" si="3"/>
        <v>1.3658354710787535</v>
      </c>
      <c r="N50" s="2" t="str">
        <f t="shared" si="4"/>
        <v/>
      </c>
      <c r="O50" s="2">
        <f t="shared" si="5"/>
        <v>0.89231256395578384</v>
      </c>
      <c r="P50" s="2" t="str">
        <f t="shared" si="6"/>
        <v/>
      </c>
      <c r="Q50" s="2">
        <f t="shared" si="7"/>
        <v>0.23851244710385799</v>
      </c>
      <c r="R50" s="2" t="str">
        <f t="shared" si="8"/>
        <v/>
      </c>
    </row>
    <row r="51" spans="1:18" x14ac:dyDescent="0.3">
      <c r="A51" t="s">
        <v>47</v>
      </c>
      <c r="B51">
        <v>32095066</v>
      </c>
      <c r="C51">
        <v>731401</v>
      </c>
      <c r="E51">
        <v>479185</v>
      </c>
      <c r="G51">
        <v>133792</v>
      </c>
      <c r="K51" t="str">
        <f t="shared" si="2"/>
        <v>sa_lwu_toa</v>
      </c>
      <c r="L51" s="2">
        <f t="shared" si="3"/>
        <v>10.910163717344403</v>
      </c>
      <c r="M51" s="2">
        <f t="shared" si="3"/>
        <v>0.24862714577466249</v>
      </c>
      <c r="N51" s="2" t="str">
        <f t="shared" si="4"/>
        <v/>
      </c>
      <c r="O51" s="2">
        <f t="shared" si="5"/>
        <v>0.1628906698897481</v>
      </c>
      <c r="P51" s="2" t="str">
        <f t="shared" si="6"/>
        <v/>
      </c>
      <c r="Q51" s="2">
        <f t="shared" si="7"/>
        <v>4.5480281114578247E-2</v>
      </c>
      <c r="R51" s="2" t="str">
        <f t="shared" si="8"/>
        <v/>
      </c>
    </row>
    <row r="52" spans="1:18" x14ac:dyDescent="0.3">
      <c r="A52" t="s">
        <v>48</v>
      </c>
      <c r="B52">
        <v>196902551</v>
      </c>
      <c r="C52">
        <v>4363778</v>
      </c>
      <c r="E52">
        <v>2832712</v>
      </c>
      <c r="G52">
        <v>740283</v>
      </c>
      <c r="K52" t="str">
        <f t="shared" si="2"/>
        <v>sa_lwu_toa_1h</v>
      </c>
      <c r="L52" s="2">
        <f t="shared" si="3"/>
        <v>66.933623622171581</v>
      </c>
      <c r="M52" s="2">
        <f t="shared" si="3"/>
        <v>1.48339101113379</v>
      </c>
      <c r="N52" s="2" t="str">
        <f t="shared" si="4"/>
        <v/>
      </c>
      <c r="O52" s="2">
        <f t="shared" si="5"/>
        <v>0.9629315510392189</v>
      </c>
      <c r="P52" s="2" t="str">
        <f t="shared" si="6"/>
        <v/>
      </c>
      <c r="Q52" s="2">
        <f t="shared" si="7"/>
        <v>0.25164642836898565</v>
      </c>
      <c r="R52" s="2" t="str">
        <f t="shared" si="8"/>
        <v/>
      </c>
    </row>
    <row r="53" spans="1:18" x14ac:dyDescent="0.3">
      <c r="A53" t="s">
        <v>49</v>
      </c>
      <c r="B53">
        <v>29054449</v>
      </c>
      <c r="C53">
        <v>667809</v>
      </c>
      <c r="E53">
        <v>440884</v>
      </c>
      <c r="G53">
        <v>125821</v>
      </c>
      <c r="K53" t="str">
        <f t="shared" si="2"/>
        <v>sa_lwu_toa_c</v>
      </c>
      <c r="L53" s="2">
        <f t="shared" si="3"/>
        <v>9.876558450050652</v>
      </c>
      <c r="M53" s="2">
        <f t="shared" si="3"/>
        <v>0.22701014298945665</v>
      </c>
      <c r="N53" s="2" t="str">
        <f t="shared" si="4"/>
        <v/>
      </c>
      <c r="O53" s="2">
        <f t="shared" si="5"/>
        <v>0.14987090602517128</v>
      </c>
      <c r="P53" s="2" t="str">
        <f t="shared" si="6"/>
        <v/>
      </c>
      <c r="Q53" s="2">
        <f t="shared" si="7"/>
        <v>4.2770677246153355E-2</v>
      </c>
      <c r="R53" s="2" t="str">
        <f t="shared" si="8"/>
        <v/>
      </c>
    </row>
    <row r="54" spans="1:18" x14ac:dyDescent="0.3">
      <c r="A54" t="s">
        <v>50</v>
      </c>
      <c r="B54">
        <v>176653287</v>
      </c>
      <c r="C54">
        <v>3957016</v>
      </c>
      <c r="E54">
        <v>2584695</v>
      </c>
      <c r="G54">
        <v>692593</v>
      </c>
      <c r="K54" t="str">
        <f t="shared" si="2"/>
        <v>sa_lwu_toa_c_1h</v>
      </c>
      <c r="L54" s="2">
        <f t="shared" si="3"/>
        <v>60.05023583304137</v>
      </c>
      <c r="M54" s="2">
        <f t="shared" si="3"/>
        <v>1.3451192900538445</v>
      </c>
      <c r="N54" s="2" t="str">
        <f t="shared" si="4"/>
        <v/>
      </c>
      <c r="O54" s="2">
        <f t="shared" si="5"/>
        <v>0.8786224527284503</v>
      </c>
      <c r="P54" s="2" t="str">
        <f t="shared" si="6"/>
        <v/>
      </c>
      <c r="Q54" s="2">
        <f t="shared" si="7"/>
        <v>0.23543503601104021</v>
      </c>
      <c r="R54" s="2" t="str">
        <f t="shared" si="8"/>
        <v/>
      </c>
    </row>
    <row r="55" spans="1:18" x14ac:dyDescent="0.3">
      <c r="A55" t="s">
        <v>51</v>
      </c>
      <c r="B55">
        <v>33487931</v>
      </c>
      <c r="C55">
        <v>781781</v>
      </c>
      <c r="E55">
        <v>512536</v>
      </c>
      <c r="G55">
        <v>142190</v>
      </c>
      <c r="K55" t="str">
        <f t="shared" si="2"/>
        <v>sa_q2m</v>
      </c>
      <c r="L55" s="2">
        <f t="shared" si="3"/>
        <v>11.383644132874906</v>
      </c>
      <c r="M55" s="2">
        <f t="shared" si="3"/>
        <v>0.26575295720249414</v>
      </c>
      <c r="N55" s="2" t="str">
        <f t="shared" si="4"/>
        <v/>
      </c>
      <c r="O55" s="2">
        <f t="shared" si="5"/>
        <v>0.1742277666926384</v>
      </c>
      <c r="P55" s="2" t="str">
        <f t="shared" si="6"/>
        <v/>
      </c>
      <c r="Q55" s="2">
        <f t="shared" si="7"/>
        <v>4.8335036262869835E-2</v>
      </c>
      <c r="R55" s="2" t="str">
        <f t="shared" si="8"/>
        <v/>
      </c>
    </row>
    <row r="56" spans="1:18" x14ac:dyDescent="0.3">
      <c r="A56" t="s">
        <v>52</v>
      </c>
      <c r="B56">
        <v>204019398</v>
      </c>
      <c r="C56">
        <v>4650613</v>
      </c>
      <c r="E56">
        <v>3000758</v>
      </c>
      <c r="G56">
        <v>788269</v>
      </c>
      <c r="K56" t="str">
        <f t="shared" si="2"/>
        <v>sa_q2m_1h</v>
      </c>
      <c r="L56" s="2">
        <f t="shared" si="3"/>
        <v>69.352872921153903</v>
      </c>
      <c r="M56" s="2">
        <f t="shared" si="3"/>
        <v>1.5808956185355783</v>
      </c>
      <c r="N56" s="2" t="str">
        <f t="shared" si="4"/>
        <v/>
      </c>
      <c r="O56" s="2">
        <f t="shared" si="5"/>
        <v>1.0200558882206678</v>
      </c>
      <c r="P56" s="2" t="str">
        <f t="shared" si="6"/>
        <v/>
      </c>
      <c r="Q56" s="2">
        <f t="shared" si="7"/>
        <v>0.26795844081789255</v>
      </c>
      <c r="R56" s="2" t="str">
        <f t="shared" si="8"/>
        <v/>
      </c>
    </row>
    <row r="57" spans="1:18" x14ac:dyDescent="0.3">
      <c r="A57" t="s">
        <v>53</v>
      </c>
      <c r="B57">
        <v>39121414</v>
      </c>
      <c r="C57">
        <v>868988</v>
      </c>
      <c r="E57">
        <v>568620</v>
      </c>
      <c r="G57">
        <v>154474</v>
      </c>
      <c r="K57" t="str">
        <f t="shared" si="2"/>
        <v>sa_sh_sfc</v>
      </c>
      <c r="L57" s="2">
        <f t="shared" si="3"/>
        <v>13.298649443313479</v>
      </c>
      <c r="M57" s="2">
        <f t="shared" si="3"/>
        <v>0.29539747163653374</v>
      </c>
      <c r="N57" s="2" t="str">
        <f t="shared" si="4"/>
        <v/>
      </c>
      <c r="O57" s="2">
        <f t="shared" si="5"/>
        <v>0.19329255446791649</v>
      </c>
      <c r="P57" s="2" t="str">
        <f t="shared" si="6"/>
        <v/>
      </c>
      <c r="Q57" s="2">
        <f t="shared" si="7"/>
        <v>5.2510770037770271E-2</v>
      </c>
      <c r="R57" s="2" t="str">
        <f t="shared" si="8"/>
        <v/>
      </c>
    </row>
    <row r="58" spans="1:18" x14ac:dyDescent="0.3">
      <c r="A58" t="s">
        <v>54</v>
      </c>
      <c r="B58">
        <v>238082032</v>
      </c>
      <c r="C58">
        <v>5154912</v>
      </c>
      <c r="E58">
        <v>3348382</v>
      </c>
      <c r="G58">
        <v>862468</v>
      </c>
      <c r="K58" t="str">
        <f t="shared" si="2"/>
        <v>sa_sh_sfc_1h</v>
      </c>
      <c r="L58" s="2">
        <f t="shared" si="3"/>
        <v>80.931877419352531</v>
      </c>
      <c r="M58" s="2">
        <f t="shared" si="3"/>
        <v>1.7523233592510223</v>
      </c>
      <c r="N58" s="2" t="str">
        <f t="shared" si="4"/>
        <v/>
      </c>
      <c r="O58" s="2">
        <f t="shared" si="5"/>
        <v>1.1382246669381857</v>
      </c>
      <c r="P58" s="2" t="str">
        <f t="shared" si="6"/>
        <v/>
      </c>
      <c r="Q58" s="2">
        <f t="shared" si="7"/>
        <v>0.29318111017346382</v>
      </c>
      <c r="R58" s="2" t="str">
        <f t="shared" si="8"/>
        <v/>
      </c>
    </row>
    <row r="59" spans="1:18" x14ac:dyDescent="0.3">
      <c r="A59" t="s">
        <v>55</v>
      </c>
      <c r="B59">
        <v>9510873</v>
      </c>
      <c r="C59">
        <v>325098</v>
      </c>
      <c r="E59">
        <v>220224</v>
      </c>
      <c r="G59">
        <v>71801</v>
      </c>
      <c r="K59" t="str">
        <f t="shared" si="2"/>
        <v>sa_slp</v>
      </c>
      <c r="L59" s="2">
        <f t="shared" si="3"/>
        <v>3.2330571161583066</v>
      </c>
      <c r="M59" s="2">
        <f t="shared" si="3"/>
        <v>0.11051145382225513</v>
      </c>
      <c r="N59" s="2" t="str">
        <f t="shared" si="4"/>
        <v/>
      </c>
      <c r="O59" s="2">
        <f t="shared" si="5"/>
        <v>7.4861347675323486E-2</v>
      </c>
      <c r="P59" s="2" t="str">
        <f t="shared" si="6"/>
        <v/>
      </c>
      <c r="Q59" s="2">
        <f t="shared" si="7"/>
        <v>2.440751064568758E-2</v>
      </c>
      <c r="R59" s="2" t="str">
        <f t="shared" si="8"/>
        <v/>
      </c>
    </row>
    <row r="60" spans="1:18" x14ac:dyDescent="0.3">
      <c r="A60" t="s">
        <v>56</v>
      </c>
      <c r="B60">
        <v>137169485</v>
      </c>
      <c r="C60">
        <v>3422415</v>
      </c>
      <c r="E60">
        <v>2213910</v>
      </c>
      <c r="G60">
        <v>589887</v>
      </c>
      <c r="K60" t="str">
        <f t="shared" si="2"/>
        <v>sa_slp_1h</v>
      </c>
      <c r="L60" s="2">
        <f t="shared" si="3"/>
        <v>46.62839884404093</v>
      </c>
      <c r="M60" s="2">
        <f t="shared" si="3"/>
        <v>1.163390907458961</v>
      </c>
      <c r="N60" s="2" t="str">
        <f t="shared" si="4"/>
        <v/>
      </c>
      <c r="O60" s="2">
        <f t="shared" si="5"/>
        <v>0.75258049182593822</v>
      </c>
      <c r="P60" s="2" t="str">
        <f t="shared" si="6"/>
        <v/>
      </c>
      <c r="Q60" s="2">
        <f t="shared" si="7"/>
        <v>0.20052190404385328</v>
      </c>
      <c r="R60" s="2" t="str">
        <f t="shared" si="8"/>
        <v/>
      </c>
    </row>
    <row r="61" spans="1:18" x14ac:dyDescent="0.3">
      <c r="A61" t="s">
        <v>57</v>
      </c>
      <c r="B61">
        <v>25120273</v>
      </c>
      <c r="C61">
        <v>584936</v>
      </c>
      <c r="E61">
        <v>384177</v>
      </c>
      <c r="G61">
        <v>110330</v>
      </c>
      <c r="K61" t="str">
        <f t="shared" si="2"/>
        <v>sa_swd_sfc</v>
      </c>
      <c r="L61" s="2">
        <f t="shared" si="3"/>
        <v>8.539203223772347</v>
      </c>
      <c r="M61" s="2">
        <f t="shared" si="3"/>
        <v>0.19883889704942703</v>
      </c>
      <c r="N61" s="2" t="str">
        <f t="shared" si="4"/>
        <v/>
      </c>
      <c r="O61" s="2">
        <f t="shared" si="5"/>
        <v>0.1305943401530385</v>
      </c>
      <c r="P61" s="2" t="str">
        <f t="shared" si="6"/>
        <v/>
      </c>
      <c r="Q61" s="2">
        <f t="shared" si="7"/>
        <v>3.7504779174923897E-2</v>
      </c>
      <c r="R61" s="2" t="str">
        <f t="shared" si="8"/>
        <v/>
      </c>
    </row>
    <row r="62" spans="1:18" x14ac:dyDescent="0.3">
      <c r="A62" t="s">
        <v>58</v>
      </c>
      <c r="B62">
        <v>117499008</v>
      </c>
      <c r="C62">
        <v>2695676</v>
      </c>
      <c r="E62">
        <v>1760962</v>
      </c>
      <c r="G62">
        <v>475939</v>
      </c>
      <c r="K62" t="str">
        <f t="shared" si="2"/>
        <v>sa_swd_sfc_1h</v>
      </c>
      <c r="L62" s="2">
        <f t="shared" si="3"/>
        <v>39.941759705543518</v>
      </c>
      <c r="M62" s="2">
        <f t="shared" si="3"/>
        <v>0.91634852811694145</v>
      </c>
      <c r="N62" s="2" t="str">
        <f t="shared" si="4"/>
        <v/>
      </c>
      <c r="O62" s="2">
        <f t="shared" si="5"/>
        <v>0.59860863722860813</v>
      </c>
      <c r="P62" s="2" t="str">
        <f t="shared" si="6"/>
        <v/>
      </c>
      <c r="Q62" s="2">
        <f t="shared" si="7"/>
        <v>0.16178724821656942</v>
      </c>
      <c r="R62" s="2" t="str">
        <f t="shared" si="8"/>
        <v/>
      </c>
    </row>
    <row r="63" spans="1:18" x14ac:dyDescent="0.3">
      <c r="A63" t="s">
        <v>59</v>
      </c>
      <c r="B63">
        <v>21755977</v>
      </c>
      <c r="C63">
        <v>537057</v>
      </c>
      <c r="E63">
        <v>360679</v>
      </c>
      <c r="G63">
        <v>106931</v>
      </c>
      <c r="K63" t="str">
        <f t="shared" si="2"/>
        <v>sa_swd_sfc_c</v>
      </c>
      <c r="L63" s="2">
        <f t="shared" si="3"/>
        <v>7.3955688672140241</v>
      </c>
      <c r="M63" s="2">
        <f t="shared" si="3"/>
        <v>0.18256325740367174</v>
      </c>
      <c r="N63" s="2" t="str">
        <f t="shared" si="4"/>
        <v/>
      </c>
      <c r="O63" s="2">
        <f t="shared" si="5"/>
        <v>0.1226066006347537</v>
      </c>
      <c r="P63" s="2" t="str">
        <f t="shared" si="6"/>
        <v/>
      </c>
      <c r="Q63" s="2">
        <f t="shared" si="7"/>
        <v>3.6349347792565823E-2</v>
      </c>
      <c r="R63" s="2" t="str">
        <f t="shared" si="8"/>
        <v/>
      </c>
    </row>
    <row r="64" spans="1:18" x14ac:dyDescent="0.3">
      <c r="A64" t="s">
        <v>60</v>
      </c>
      <c r="B64">
        <v>102332676</v>
      </c>
      <c r="C64">
        <v>2501162</v>
      </c>
      <c r="E64">
        <v>1656538</v>
      </c>
      <c r="G64">
        <v>461615</v>
      </c>
      <c r="K64" t="str">
        <f t="shared" si="2"/>
        <v>sa_swd_sfc_c_1h</v>
      </c>
      <c r="L64" s="2">
        <f t="shared" si="3"/>
        <v>34.786226917058229</v>
      </c>
      <c r="M64" s="2">
        <f t="shared" si="3"/>
        <v>0.85022685118019581</v>
      </c>
      <c r="N64" s="2" t="str">
        <f t="shared" si="4"/>
        <v/>
      </c>
      <c r="O64" s="2">
        <f t="shared" si="5"/>
        <v>0.56311150081455708</v>
      </c>
      <c r="P64" s="2" t="str">
        <f t="shared" si="6"/>
        <v/>
      </c>
      <c r="Q64" s="2">
        <f t="shared" si="7"/>
        <v>0.1569180516526103</v>
      </c>
      <c r="R64" s="2" t="str">
        <f t="shared" si="8"/>
        <v/>
      </c>
    </row>
    <row r="65" spans="1:18" x14ac:dyDescent="0.3">
      <c r="A65" t="s">
        <v>61</v>
      </c>
      <c r="B65">
        <v>20042677</v>
      </c>
      <c r="C65">
        <v>519836</v>
      </c>
      <c r="E65">
        <v>348178</v>
      </c>
      <c r="G65">
        <v>104699</v>
      </c>
      <c r="K65" t="str">
        <f t="shared" si="2"/>
        <v>sa_swd_toa</v>
      </c>
      <c r="L65" s="2">
        <f t="shared" si="3"/>
        <v>6.8131621042266488</v>
      </c>
      <c r="M65" s="2">
        <f t="shared" si="3"/>
        <v>0.17670927569270134</v>
      </c>
      <c r="N65" s="2" t="str">
        <f t="shared" si="4"/>
        <v/>
      </c>
      <c r="O65" s="2">
        <f t="shared" si="5"/>
        <v>0.11835710145533085</v>
      </c>
      <c r="P65" s="2" t="str">
        <f t="shared" si="6"/>
        <v/>
      </c>
      <c r="Q65" s="2">
        <f t="shared" si="7"/>
        <v>3.5590617917478085E-2</v>
      </c>
      <c r="R65" s="2" t="str">
        <f t="shared" si="8"/>
        <v/>
      </c>
    </row>
    <row r="66" spans="1:18" x14ac:dyDescent="0.3">
      <c r="A66" t="s">
        <v>62</v>
      </c>
      <c r="B66">
        <v>94298683</v>
      </c>
      <c r="C66">
        <v>2405968</v>
      </c>
      <c r="E66">
        <v>1598334</v>
      </c>
      <c r="G66">
        <v>451849</v>
      </c>
      <c r="K66" t="str">
        <f t="shared" si="2"/>
        <v>sa_swd_toa_1h</v>
      </c>
      <c r="L66" s="2">
        <f t="shared" si="3"/>
        <v>32.055209665559232</v>
      </c>
      <c r="M66" s="2">
        <f t="shared" si="3"/>
        <v>0.81786729395389557</v>
      </c>
      <c r="N66" s="2" t="str">
        <f t="shared" si="4"/>
        <v/>
      </c>
      <c r="O66" s="2">
        <f t="shared" si="5"/>
        <v>0.54332605563104153</v>
      </c>
      <c r="P66" s="2" t="str">
        <f t="shared" si="6"/>
        <v/>
      </c>
      <c r="Q66" s="2">
        <f t="shared" si="7"/>
        <v>0.15359826851636171</v>
      </c>
      <c r="R66" s="2" t="str">
        <f t="shared" si="8"/>
        <v/>
      </c>
    </row>
    <row r="67" spans="1:18" x14ac:dyDescent="0.3">
      <c r="A67" t="s">
        <v>63</v>
      </c>
      <c r="B67">
        <v>25813757</v>
      </c>
      <c r="C67">
        <v>591842</v>
      </c>
      <c r="E67">
        <v>389247</v>
      </c>
      <c r="G67">
        <v>111449</v>
      </c>
      <c r="K67" t="str">
        <f t="shared" si="2"/>
        <v>sa_swu_sfc</v>
      </c>
      <c r="L67" s="2">
        <f t="shared" si="3"/>
        <v>8.7749411398544908</v>
      </c>
      <c r="M67" s="2">
        <f t="shared" si="3"/>
        <v>0.20118647255003452</v>
      </c>
      <c r="N67" s="2" t="str">
        <f t="shared" si="4"/>
        <v/>
      </c>
      <c r="O67" s="2">
        <f t="shared" si="5"/>
        <v>0.13231779914349318</v>
      </c>
      <c r="P67" s="2" t="str">
        <f t="shared" si="6"/>
        <v/>
      </c>
      <c r="Q67" s="2">
        <f t="shared" si="7"/>
        <v>3.788516391068697E-2</v>
      </c>
      <c r="R67" s="2" t="str">
        <f t="shared" si="8"/>
        <v/>
      </c>
    </row>
    <row r="68" spans="1:18" x14ac:dyDescent="0.3">
      <c r="A68" t="s">
        <v>64</v>
      </c>
      <c r="B68">
        <v>119524523</v>
      </c>
      <c r="C68">
        <v>2724099</v>
      </c>
      <c r="E68">
        <v>1778701</v>
      </c>
      <c r="G68">
        <v>481136</v>
      </c>
      <c r="K68" t="str">
        <f t="shared" si="2"/>
        <v>sa_swu_sfc_1h</v>
      </c>
      <c r="L68" s="2">
        <f t="shared" ref="L68:M125" si="9">IF(B68="","",B68*365/1024/1024/1024)</f>
        <v>40.630298568867147</v>
      </c>
      <c r="M68" s="2">
        <f t="shared" si="9"/>
        <v>0.9260104363784194</v>
      </c>
      <c r="N68" s="2" t="str">
        <f t="shared" si="4"/>
        <v/>
      </c>
      <c r="O68" s="2">
        <f t="shared" si="5"/>
        <v>0.60463870409876108</v>
      </c>
      <c r="P68" s="2" t="str">
        <f t="shared" si="6"/>
        <v/>
      </c>
      <c r="Q68" s="2">
        <f t="shared" si="7"/>
        <v>0.1635538786649704</v>
      </c>
      <c r="R68" s="2" t="str">
        <f t="shared" si="8"/>
        <v/>
      </c>
    </row>
    <row r="69" spans="1:18" x14ac:dyDescent="0.3">
      <c r="A69" t="s">
        <v>65</v>
      </c>
      <c r="B69">
        <v>23220833</v>
      </c>
      <c r="C69">
        <v>553947</v>
      </c>
      <c r="E69">
        <v>368800</v>
      </c>
      <c r="G69">
        <v>106956</v>
      </c>
      <c r="K69" t="str">
        <f t="shared" ref="K69:K125" si="10">A69</f>
        <v>sa_swu_sfc_c</v>
      </c>
      <c r="L69" s="2">
        <f t="shared" si="9"/>
        <v>7.893521380610764</v>
      </c>
      <c r="M69" s="2">
        <f t="shared" si="9"/>
        <v>0.18830472137778997</v>
      </c>
      <c r="N69" s="2" t="str">
        <f t="shared" si="4"/>
        <v/>
      </c>
      <c r="O69" s="2">
        <f t="shared" si="5"/>
        <v>0.12536719441413879</v>
      </c>
      <c r="P69" s="2" t="str">
        <f t="shared" si="6"/>
        <v/>
      </c>
      <c r="Q69" s="2">
        <f t="shared" si="7"/>
        <v>3.6357846111059189E-2</v>
      </c>
      <c r="R69" s="2" t="str">
        <f t="shared" si="8"/>
        <v/>
      </c>
    </row>
    <row r="70" spans="1:18" x14ac:dyDescent="0.3">
      <c r="A70" t="s">
        <v>66</v>
      </c>
      <c r="B70">
        <v>107793309</v>
      </c>
      <c r="C70">
        <v>2535642</v>
      </c>
      <c r="E70">
        <v>1669247</v>
      </c>
      <c r="G70">
        <v>458792</v>
      </c>
      <c r="K70" t="str">
        <f t="shared" si="10"/>
        <v>sa_swu_sfc_c_1h</v>
      </c>
      <c r="L70" s="2">
        <f t="shared" si="9"/>
        <v>36.642474853433669</v>
      </c>
      <c r="M70" s="2">
        <f t="shared" si="9"/>
        <v>0.86194773204624653</v>
      </c>
      <c r="N70" s="2" t="str">
        <f t="shared" si="4"/>
        <v/>
      </c>
      <c r="O70" s="2">
        <f t="shared" si="5"/>
        <v>0.56743170600384474</v>
      </c>
      <c r="P70" s="2" t="str">
        <f t="shared" si="6"/>
        <v/>
      </c>
      <c r="Q70" s="2">
        <f t="shared" si="7"/>
        <v>0.15595842152833939</v>
      </c>
      <c r="R70" s="2" t="str">
        <f t="shared" si="8"/>
        <v/>
      </c>
    </row>
    <row r="71" spans="1:18" x14ac:dyDescent="0.3">
      <c r="A71" t="s">
        <v>67</v>
      </c>
      <c r="B71">
        <v>25394733</v>
      </c>
      <c r="C71">
        <v>585489</v>
      </c>
      <c r="E71">
        <v>385172</v>
      </c>
      <c r="G71">
        <v>110397</v>
      </c>
      <c r="K71" t="str">
        <f t="shared" si="10"/>
        <v>sa_swu_toa</v>
      </c>
      <c r="L71" s="2">
        <f t="shared" si="9"/>
        <v>8.6325011635199189</v>
      </c>
      <c r="M71" s="2">
        <f t="shared" si="9"/>
        <v>0.19902687985450029</v>
      </c>
      <c r="N71" s="2" t="str">
        <f t="shared" si="4"/>
        <v/>
      </c>
      <c r="O71" s="2">
        <f t="shared" si="5"/>
        <v>0.13093257322907448</v>
      </c>
      <c r="P71" s="2" t="str">
        <f t="shared" si="6"/>
        <v/>
      </c>
      <c r="Q71" s="2">
        <f t="shared" si="7"/>
        <v>3.7527554668486118E-2</v>
      </c>
      <c r="R71" s="2" t="str">
        <f t="shared" si="8"/>
        <v/>
      </c>
    </row>
    <row r="72" spans="1:18" x14ac:dyDescent="0.3">
      <c r="A72" t="s">
        <v>68</v>
      </c>
      <c r="B72">
        <v>118358257</v>
      </c>
      <c r="C72">
        <v>2704596</v>
      </c>
      <c r="E72">
        <v>1762364</v>
      </c>
      <c r="G72">
        <v>476092</v>
      </c>
      <c r="K72" t="str">
        <f t="shared" si="10"/>
        <v>sa_swu_toa_1h</v>
      </c>
      <c r="L72" s="2">
        <f t="shared" si="9"/>
        <v>40.233846572227776</v>
      </c>
      <c r="M72" s="2">
        <f t="shared" si="9"/>
        <v>0.91938072815537453</v>
      </c>
      <c r="N72" s="2" t="str">
        <f t="shared" si="4"/>
        <v/>
      </c>
      <c r="O72" s="2">
        <f t="shared" si="5"/>
        <v>0.59908522292971611</v>
      </c>
      <c r="P72" s="2" t="str">
        <f t="shared" si="6"/>
        <v/>
      </c>
      <c r="Q72" s="2">
        <f t="shared" si="7"/>
        <v>0.16183925792574883</v>
      </c>
      <c r="R72" s="2" t="str">
        <f t="shared" si="8"/>
        <v/>
      </c>
    </row>
    <row r="73" spans="1:18" x14ac:dyDescent="0.3">
      <c r="A73" t="s">
        <v>69</v>
      </c>
      <c r="B73">
        <v>22585611</v>
      </c>
      <c r="C73">
        <v>540627</v>
      </c>
      <c r="E73">
        <v>360352</v>
      </c>
      <c r="G73">
        <v>105179</v>
      </c>
      <c r="K73" t="str">
        <f t="shared" si="10"/>
        <v>sa_swu_toa_c</v>
      </c>
      <c r="L73" s="2">
        <f t="shared" si="9"/>
        <v>7.6775886258110404</v>
      </c>
      <c r="M73" s="2">
        <f t="shared" si="9"/>
        <v>0.18377681728452444</v>
      </c>
      <c r="N73" s="2" t="str">
        <f t="shared" si="4"/>
        <v/>
      </c>
      <c r="O73" s="2">
        <f t="shared" si="5"/>
        <v>0.12249544262886047</v>
      </c>
      <c r="P73" s="2" t="str">
        <f t="shared" si="6"/>
        <v/>
      </c>
      <c r="Q73" s="2">
        <f t="shared" si="7"/>
        <v>3.5753785632550716E-2</v>
      </c>
      <c r="R73" s="2" t="str">
        <f t="shared" si="8"/>
        <v/>
      </c>
    </row>
    <row r="74" spans="1:18" x14ac:dyDescent="0.3">
      <c r="A74" t="s">
        <v>70</v>
      </c>
      <c r="B74">
        <v>104622809</v>
      </c>
      <c r="C74">
        <v>2469536</v>
      </c>
      <c r="E74">
        <v>1625658</v>
      </c>
      <c r="G74">
        <v>451170</v>
      </c>
      <c r="K74" t="str">
        <f t="shared" si="10"/>
        <v>sa_swu_toa_c_1h</v>
      </c>
      <c r="L74" s="2">
        <f t="shared" si="9"/>
        <v>35.564718102104962</v>
      </c>
      <c r="M74" s="2">
        <f t="shared" si="9"/>
        <v>0.83947613835334778</v>
      </c>
      <c r="N74" s="2" t="str">
        <f t="shared" si="4"/>
        <v/>
      </c>
      <c r="O74" s="2">
        <f t="shared" si="5"/>
        <v>0.55261437781155109</v>
      </c>
      <c r="P74" s="2" t="str">
        <f t="shared" si="6"/>
        <v/>
      </c>
      <c r="Q74" s="2">
        <f t="shared" si="7"/>
        <v>0.15336745418608189</v>
      </c>
      <c r="R74" s="2" t="str">
        <f t="shared" si="8"/>
        <v/>
      </c>
    </row>
    <row r="75" spans="1:18" x14ac:dyDescent="0.3">
      <c r="A75" t="s">
        <v>71</v>
      </c>
      <c r="B75">
        <v>10020651</v>
      </c>
      <c r="C75">
        <v>314607</v>
      </c>
      <c r="E75">
        <v>213644</v>
      </c>
      <c r="G75">
        <v>69498</v>
      </c>
      <c r="K75" t="str">
        <f t="shared" si="10"/>
        <v>sa_t2m</v>
      </c>
      <c r="L75" s="2">
        <f t="shared" si="9"/>
        <v>3.4063473483547568</v>
      </c>
      <c r="M75" s="2">
        <f t="shared" si="9"/>
        <v>0.10694521944969893</v>
      </c>
      <c r="N75" s="2" t="str">
        <f t="shared" si="4"/>
        <v/>
      </c>
      <c r="O75" s="2">
        <f t="shared" si="5"/>
        <v>7.2624590247869492E-2</v>
      </c>
      <c r="P75" s="2" t="str">
        <f t="shared" si="6"/>
        <v/>
      </c>
      <c r="Q75" s="2">
        <f t="shared" si="7"/>
        <v>2.3624645546078682E-2</v>
      </c>
      <c r="R75" s="2" t="str">
        <f t="shared" si="8"/>
        <v/>
      </c>
    </row>
    <row r="76" spans="1:18" x14ac:dyDescent="0.3">
      <c r="A76" t="s">
        <v>72</v>
      </c>
      <c r="B76">
        <v>156806477</v>
      </c>
      <c r="C76">
        <v>3615076</v>
      </c>
      <c r="E76">
        <v>2339630</v>
      </c>
      <c r="G76">
        <v>623217</v>
      </c>
      <c r="K76" t="str">
        <f t="shared" si="10"/>
        <v>sa_t2m_1h</v>
      </c>
      <c r="L76" s="2">
        <f t="shared" si="9"/>
        <v>53.303655334748328</v>
      </c>
      <c r="M76" s="2">
        <f t="shared" si="9"/>
        <v>1.2288826890289783</v>
      </c>
      <c r="N76" s="2" t="str">
        <f t="shared" si="4"/>
        <v/>
      </c>
      <c r="O76" s="2">
        <f t="shared" si="5"/>
        <v>0.79531683586537838</v>
      </c>
      <c r="P76" s="2" t="str">
        <f t="shared" si="6"/>
        <v/>
      </c>
      <c r="Q76" s="2">
        <f t="shared" si="7"/>
        <v>0.21185186225920916</v>
      </c>
      <c r="R76" s="2" t="str">
        <f t="shared" si="8"/>
        <v/>
      </c>
    </row>
    <row r="77" spans="1:18" x14ac:dyDescent="0.3">
      <c r="A77" t="s">
        <v>73</v>
      </c>
      <c r="B77">
        <v>38903151</v>
      </c>
      <c r="C77">
        <v>868783</v>
      </c>
      <c r="E77">
        <v>568829</v>
      </c>
      <c r="G77">
        <v>154548</v>
      </c>
      <c r="K77" t="str">
        <f t="shared" si="10"/>
        <v>sa_tauu</v>
      </c>
      <c r="L77" s="2">
        <f t="shared" si="9"/>
        <v>13.224454703740776</v>
      </c>
      <c r="M77" s="2">
        <f t="shared" si="9"/>
        <v>0.29532778542488813</v>
      </c>
      <c r="N77" s="2" t="str">
        <f t="shared" si="4"/>
        <v/>
      </c>
      <c r="O77" s="2">
        <f t="shared" si="5"/>
        <v>0.19336360041052103</v>
      </c>
      <c r="P77" s="2" t="str">
        <f t="shared" si="6"/>
        <v/>
      </c>
      <c r="Q77" s="2">
        <f t="shared" si="7"/>
        <v>5.2535925060510635E-2</v>
      </c>
      <c r="R77" s="2" t="str">
        <f t="shared" si="8"/>
        <v/>
      </c>
    </row>
    <row r="78" spans="1:18" x14ac:dyDescent="0.3">
      <c r="A78" t="s">
        <v>74</v>
      </c>
      <c r="B78">
        <v>39481413</v>
      </c>
      <c r="C78">
        <v>878090</v>
      </c>
      <c r="E78">
        <v>575317</v>
      </c>
      <c r="G78">
        <v>156169</v>
      </c>
      <c r="K78" t="str">
        <f t="shared" si="10"/>
        <v>sa_tauv</v>
      </c>
      <c r="L78" s="2">
        <f t="shared" si="9"/>
        <v>13.421024889685214</v>
      </c>
      <c r="M78" s="2">
        <f t="shared" si="9"/>
        <v>0.29849153943359852</v>
      </c>
      <c r="N78" s="2" t="str">
        <f t="shared" si="4"/>
        <v/>
      </c>
      <c r="O78" s="2">
        <f t="shared" si="5"/>
        <v>0.19556908402591944</v>
      </c>
      <c r="P78" s="2" t="str">
        <f t="shared" si="6"/>
        <v/>
      </c>
      <c r="Q78" s="2">
        <f t="shared" si="7"/>
        <v>5.3086956031620502E-2</v>
      </c>
      <c r="R78" s="2" t="str">
        <f t="shared" si="8"/>
        <v/>
      </c>
    </row>
    <row r="79" spans="1:18" x14ac:dyDescent="0.3">
      <c r="A79" t="s">
        <v>75</v>
      </c>
      <c r="B79">
        <v>7256156</v>
      </c>
      <c r="C79">
        <v>273689</v>
      </c>
      <c r="E79">
        <v>189360</v>
      </c>
      <c r="G79">
        <v>64818</v>
      </c>
      <c r="K79" t="str">
        <f t="shared" si="10"/>
        <v>sa_tem_atm</v>
      </c>
      <c r="L79" s="2">
        <f t="shared" si="9"/>
        <v>2.4666049890220165</v>
      </c>
      <c r="M79" s="2">
        <f t="shared" si="9"/>
        <v>9.303585160523653E-2</v>
      </c>
      <c r="N79" s="2" t="str">
        <f t="shared" si="4"/>
        <v/>
      </c>
      <c r="O79" s="2">
        <f t="shared" si="5"/>
        <v>6.4369663596153259E-2</v>
      </c>
      <c r="P79" s="2" t="str">
        <f t="shared" si="6"/>
        <v/>
      </c>
      <c r="Q79" s="2">
        <f t="shared" si="7"/>
        <v>2.2033760324120522E-2</v>
      </c>
      <c r="R79" s="2" t="str">
        <f t="shared" si="8"/>
        <v/>
      </c>
    </row>
    <row r="80" spans="1:18" x14ac:dyDescent="0.3">
      <c r="A80" t="s">
        <v>76</v>
      </c>
      <c r="B80">
        <v>165699115</v>
      </c>
      <c r="C80">
        <v>3710328</v>
      </c>
      <c r="E80">
        <v>2404840</v>
      </c>
      <c r="G80">
        <v>635732</v>
      </c>
      <c r="K80" t="str">
        <f t="shared" si="10"/>
        <v>sa_tem_p80</v>
      </c>
      <c r="L80" s="2">
        <f t="shared" si="9"/>
        <v>56.326554133556783</v>
      </c>
      <c r="M80" s="2">
        <f t="shared" si="9"/>
        <v>1.2612619623541832</v>
      </c>
      <c r="N80" s="2" t="str">
        <f t="shared" si="4"/>
        <v/>
      </c>
      <c r="O80" s="2">
        <f t="shared" si="5"/>
        <v>0.81748384982347488</v>
      </c>
      <c r="P80" s="2" t="str">
        <f t="shared" si="6"/>
        <v/>
      </c>
      <c r="Q80" s="2">
        <f t="shared" si="7"/>
        <v>0.2161061204969883</v>
      </c>
      <c r="R80" s="2" t="str">
        <f t="shared" si="8"/>
        <v/>
      </c>
    </row>
    <row r="81" spans="1:18" x14ac:dyDescent="0.3">
      <c r="A81" t="s">
        <v>77</v>
      </c>
      <c r="B81">
        <v>9787506</v>
      </c>
      <c r="C81">
        <v>309136</v>
      </c>
      <c r="E81">
        <v>211641</v>
      </c>
      <c r="G81">
        <v>69621</v>
      </c>
      <c r="K81" t="str">
        <f t="shared" si="10"/>
        <v>sa_tem_sfc</v>
      </c>
      <c r="L81" s="2">
        <f t="shared" si="9"/>
        <v>3.3270937297493219</v>
      </c>
      <c r="M81" s="2">
        <f t="shared" si="9"/>
        <v>0.10508544743061066</v>
      </c>
      <c r="N81" s="2" t="str">
        <f t="shared" si="4"/>
        <v/>
      </c>
      <c r="O81" s="2">
        <f t="shared" si="5"/>
        <v>7.1943704970180988E-2</v>
      </c>
      <c r="P81" s="2" t="str">
        <f t="shared" si="6"/>
        <v/>
      </c>
      <c r="Q81" s="2">
        <f t="shared" si="7"/>
        <v>2.3666457273066044E-2</v>
      </c>
      <c r="R81" s="2" t="str">
        <f t="shared" si="8"/>
        <v/>
      </c>
    </row>
    <row r="82" spans="1:18" x14ac:dyDescent="0.3">
      <c r="A82" t="s">
        <v>78</v>
      </c>
      <c r="B82">
        <v>152566144</v>
      </c>
      <c r="C82">
        <v>3605756</v>
      </c>
      <c r="E82">
        <v>2332983</v>
      </c>
      <c r="G82">
        <v>625230</v>
      </c>
      <c r="K82" t="str">
        <f t="shared" si="10"/>
        <v>sa_tem_sfc_1h</v>
      </c>
      <c r="L82" s="2">
        <f t="shared" si="9"/>
        <v>51.862227320671082</v>
      </c>
      <c r="M82" s="2">
        <f t="shared" si="9"/>
        <v>1.2257145158946514</v>
      </c>
      <c r="N82" s="2" t="str">
        <f t="shared" si="4"/>
        <v/>
      </c>
      <c r="O82" s="2">
        <f t="shared" si="5"/>
        <v>0.79305730294436216</v>
      </c>
      <c r="P82" s="2" t="str">
        <f t="shared" si="6"/>
        <v/>
      </c>
      <c r="Q82" s="2">
        <f t="shared" si="7"/>
        <v>0.21253614686429501</v>
      </c>
      <c r="R82" s="2" t="str">
        <f t="shared" si="8"/>
        <v/>
      </c>
    </row>
    <row r="83" spans="1:18" x14ac:dyDescent="0.3">
      <c r="A83" t="s">
        <v>79</v>
      </c>
      <c r="B83">
        <v>175420350</v>
      </c>
      <c r="C83">
        <v>4612137</v>
      </c>
      <c r="E83">
        <v>3035744</v>
      </c>
      <c r="G83">
        <v>826050</v>
      </c>
      <c r="K83" t="str">
        <f t="shared" si="10"/>
        <v>sa_tppn</v>
      </c>
      <c r="L83" s="2">
        <f t="shared" si="9"/>
        <v>59.63112018071115</v>
      </c>
      <c r="M83" s="2">
        <f t="shared" si="9"/>
        <v>1.5678163664415479</v>
      </c>
      <c r="N83" s="2" t="str">
        <f t="shared" ref="N83:N128" si="11">IF(D83="","",D83*365/1024/1024/1024)</f>
        <v/>
      </c>
      <c r="O83" s="2">
        <f t="shared" ref="O83:O128" si="12">IF(E83="","",E83*365/1024/1024/1024)</f>
        <v>1.0319487750530243</v>
      </c>
      <c r="P83" s="2" t="str">
        <f t="shared" ref="P83:P128" si="13">IF(F83="","",F83*365/1024/1024/1024)</f>
        <v/>
      </c>
      <c r="Q83" s="2">
        <f t="shared" ref="Q83:Q128" si="14">IF(G83="","",G83*365/1024/1024/1024)</f>
        <v>0.28080143965780735</v>
      </c>
      <c r="R83" s="2" t="str">
        <f t="shared" ref="R83:R128" si="15">IF(H83="","",H83*365/1024/1024/1024)</f>
        <v/>
      </c>
    </row>
    <row r="84" spans="1:18" x14ac:dyDescent="0.3">
      <c r="A84" t="s">
        <v>80</v>
      </c>
      <c r="B84">
        <v>33700972</v>
      </c>
      <c r="C84">
        <v>812747</v>
      </c>
      <c r="E84">
        <v>538147</v>
      </c>
      <c r="G84">
        <v>151578</v>
      </c>
      <c r="K84" t="str">
        <f t="shared" si="10"/>
        <v>sa_tppn_energy</v>
      </c>
      <c r="L84" s="2">
        <f t="shared" si="9"/>
        <v>11.456063743680716</v>
      </c>
      <c r="M84" s="2">
        <f t="shared" si="9"/>
        <v>0.27627931442111731</v>
      </c>
      <c r="N84" s="2" t="str">
        <f t="shared" si="11"/>
        <v/>
      </c>
      <c r="O84" s="2">
        <f t="shared" si="12"/>
        <v>0.18293378408998251</v>
      </c>
      <c r="P84" s="2" t="str">
        <f t="shared" si="13"/>
        <v/>
      </c>
      <c r="Q84" s="2">
        <f t="shared" si="14"/>
        <v>5.1526324823498726E-2</v>
      </c>
      <c r="R84" s="2" t="str">
        <f t="shared" si="15"/>
        <v/>
      </c>
    </row>
    <row r="85" spans="1:18" x14ac:dyDescent="0.3">
      <c r="A85" t="s">
        <v>81</v>
      </c>
      <c r="B85">
        <v>10844179</v>
      </c>
      <c r="C85">
        <v>324989</v>
      </c>
      <c r="E85">
        <v>219339</v>
      </c>
      <c r="G85">
        <v>70045</v>
      </c>
      <c r="K85" t="str">
        <f t="shared" si="10"/>
        <v>sa_u10m</v>
      </c>
      <c r="L85" s="2">
        <f t="shared" si="9"/>
        <v>3.6862914776429534</v>
      </c>
      <c r="M85" s="2">
        <f t="shared" si="9"/>
        <v>0.11047440115362406</v>
      </c>
      <c r="N85" s="2" t="str">
        <f t="shared" si="11"/>
        <v/>
      </c>
      <c r="O85" s="2">
        <f t="shared" si="12"/>
        <v>7.4560507200658321E-2</v>
      </c>
      <c r="P85" s="2" t="str">
        <f t="shared" si="13"/>
        <v/>
      </c>
      <c r="Q85" s="2">
        <f t="shared" si="14"/>
        <v>2.3810588754713535E-2</v>
      </c>
      <c r="R85" s="2" t="str">
        <f t="shared" si="15"/>
        <v/>
      </c>
    </row>
    <row r="86" spans="1:18" x14ac:dyDescent="0.3">
      <c r="A86" t="s">
        <v>82</v>
      </c>
      <c r="B86">
        <v>230409071</v>
      </c>
      <c r="C86">
        <v>5079913</v>
      </c>
      <c r="E86">
        <v>3293739</v>
      </c>
      <c r="G86">
        <v>851606</v>
      </c>
      <c r="K86" t="str">
        <f t="shared" si="10"/>
        <v>sa_u10m_1h</v>
      </c>
      <c r="L86" s="2">
        <f t="shared" si="9"/>
        <v>78.323586764745414</v>
      </c>
      <c r="M86" s="2">
        <f t="shared" si="9"/>
        <v>1.7268287437036633</v>
      </c>
      <c r="N86" s="2" t="str">
        <f t="shared" si="11"/>
        <v/>
      </c>
      <c r="O86" s="2">
        <f t="shared" si="12"/>
        <v>1.1196497222408652</v>
      </c>
      <c r="P86" s="2" t="str">
        <f t="shared" si="13"/>
        <v/>
      </c>
      <c r="Q86" s="2">
        <f t="shared" si="14"/>
        <v>0.28948876075446606</v>
      </c>
      <c r="R86" s="2" t="str">
        <f t="shared" si="15"/>
        <v/>
      </c>
    </row>
    <row r="87" spans="1:18" x14ac:dyDescent="0.3">
      <c r="A87" t="s">
        <v>83</v>
      </c>
      <c r="B87">
        <v>218825936</v>
      </c>
      <c r="C87">
        <v>4928825</v>
      </c>
      <c r="E87">
        <v>3187521</v>
      </c>
      <c r="G87">
        <v>820117</v>
      </c>
      <c r="K87" t="str">
        <f t="shared" si="10"/>
        <v>sa_u_p80</v>
      </c>
      <c r="L87" s="2">
        <f t="shared" si="9"/>
        <v>74.386099949479103</v>
      </c>
      <c r="M87" s="2">
        <f t="shared" si="9"/>
        <v>1.6754689859226346</v>
      </c>
      <c r="N87" s="2" t="str">
        <f t="shared" si="11"/>
        <v/>
      </c>
      <c r="O87" s="2">
        <f t="shared" si="12"/>
        <v>1.0835427464917302</v>
      </c>
      <c r="P87" s="2" t="str">
        <f t="shared" si="13"/>
        <v/>
      </c>
      <c r="Q87" s="2">
        <f t="shared" si="14"/>
        <v>0.27878461871296167</v>
      </c>
      <c r="R87" s="2" t="str">
        <f t="shared" si="15"/>
        <v/>
      </c>
    </row>
    <row r="88" spans="1:18" x14ac:dyDescent="0.3">
      <c r="A88" t="s">
        <v>84</v>
      </c>
      <c r="B88">
        <v>10815605</v>
      </c>
      <c r="C88">
        <v>327927</v>
      </c>
      <c r="E88">
        <v>221850</v>
      </c>
      <c r="G88">
        <v>70850</v>
      </c>
      <c r="K88" t="str">
        <f t="shared" si="10"/>
        <v>sa_v10m</v>
      </c>
      <c r="L88" s="2">
        <f t="shared" si="9"/>
        <v>3.6765782395377755</v>
      </c>
      <c r="M88" s="2">
        <f t="shared" si="9"/>
        <v>0.11147312354296446</v>
      </c>
      <c r="N88" s="2" t="str">
        <f t="shared" si="11"/>
        <v/>
      </c>
      <c r="O88" s="2">
        <f t="shared" si="12"/>
        <v>7.5414078310132027E-2</v>
      </c>
      <c r="P88" s="2" t="str">
        <f t="shared" si="13"/>
        <v/>
      </c>
      <c r="Q88" s="2">
        <f t="shared" si="14"/>
        <v>2.4084234610199928E-2</v>
      </c>
      <c r="R88" s="2" t="str">
        <f t="shared" si="15"/>
        <v/>
      </c>
    </row>
    <row r="89" spans="1:18" x14ac:dyDescent="0.3">
      <c r="A89" t="s">
        <v>85</v>
      </c>
      <c r="B89">
        <v>234592137</v>
      </c>
      <c r="C89">
        <v>5151698</v>
      </c>
      <c r="E89">
        <v>3346905</v>
      </c>
      <c r="G89">
        <v>863706</v>
      </c>
      <c r="K89" t="str">
        <f t="shared" si="10"/>
        <v>sa_v10m_1h</v>
      </c>
      <c r="L89" s="2">
        <f t="shared" si="9"/>
        <v>79.745547850616276</v>
      </c>
      <c r="M89" s="2">
        <f t="shared" si="9"/>
        <v>1.7512308154255152</v>
      </c>
      <c r="N89" s="2" t="str">
        <f t="shared" si="11"/>
        <v/>
      </c>
      <c r="O89" s="2">
        <f t="shared" si="12"/>
        <v>1.1377225862815976</v>
      </c>
      <c r="P89" s="2" t="str">
        <f t="shared" si="13"/>
        <v/>
      </c>
      <c r="Q89" s="2">
        <f t="shared" si="14"/>
        <v>0.29360194690525532</v>
      </c>
      <c r="R89" s="2" t="str">
        <f t="shared" si="15"/>
        <v/>
      </c>
    </row>
    <row r="90" spans="1:18" x14ac:dyDescent="0.3">
      <c r="A90" t="s">
        <v>86</v>
      </c>
      <c r="B90">
        <v>236748472</v>
      </c>
      <c r="C90">
        <v>5168497</v>
      </c>
      <c r="E90">
        <v>3356193</v>
      </c>
      <c r="G90">
        <v>863291</v>
      </c>
      <c r="K90" t="str">
        <f t="shared" si="10"/>
        <v>sa_v_p80</v>
      </c>
      <c r="L90" s="2">
        <f t="shared" si="9"/>
        <v>80.478556714951992</v>
      </c>
      <c r="M90" s="2">
        <f t="shared" si="9"/>
        <v>1.7569413455203176</v>
      </c>
      <c r="N90" s="2" t="str">
        <f t="shared" si="11"/>
        <v/>
      </c>
      <c r="O90" s="2">
        <f t="shared" si="12"/>
        <v>1.140879881568253</v>
      </c>
      <c r="P90" s="2" t="str">
        <f t="shared" si="13"/>
        <v/>
      </c>
      <c r="Q90" s="2">
        <f t="shared" si="14"/>
        <v>0.29346087481826544</v>
      </c>
      <c r="R90" s="2" t="str">
        <f t="shared" si="15"/>
        <v/>
      </c>
    </row>
    <row r="91" spans="1:18" x14ac:dyDescent="0.3">
      <c r="A91" t="s">
        <v>87</v>
      </c>
      <c r="B91">
        <v>33678417</v>
      </c>
      <c r="C91">
        <v>797849</v>
      </c>
      <c r="E91">
        <v>524943</v>
      </c>
      <c r="G91">
        <v>144657</v>
      </c>
      <c r="K91" t="str">
        <f t="shared" si="10"/>
        <v>sa_vap_atm</v>
      </c>
      <c r="L91" s="2">
        <f t="shared" si="9"/>
        <v>11.448396560736001</v>
      </c>
      <c r="M91" s="2">
        <f t="shared" si="9"/>
        <v>0.2712149964645505</v>
      </c>
      <c r="N91" s="2" t="str">
        <f t="shared" si="11"/>
        <v/>
      </c>
      <c r="O91" s="2">
        <f t="shared" si="12"/>
        <v>0.1784453121945262</v>
      </c>
      <c r="P91" s="2" t="str">
        <f t="shared" si="13"/>
        <v/>
      </c>
      <c r="Q91" s="2">
        <f t="shared" si="14"/>
        <v>4.9173650331795216E-2</v>
      </c>
      <c r="R91" s="2" t="str">
        <f t="shared" si="15"/>
        <v/>
      </c>
    </row>
    <row r="92" spans="1:18" x14ac:dyDescent="0.3">
      <c r="A92" t="s">
        <v>88</v>
      </c>
      <c r="B92">
        <v>206105950</v>
      </c>
      <c r="C92">
        <v>4749308</v>
      </c>
      <c r="E92">
        <v>3089627</v>
      </c>
      <c r="G92">
        <v>802998</v>
      </c>
      <c r="K92" t="str">
        <f t="shared" si="10"/>
        <v>sa_vap_atm_1h</v>
      </c>
      <c r="L92" s="2">
        <f t="shared" si="9"/>
        <v>70.062160259112716</v>
      </c>
      <c r="M92" s="2">
        <f t="shared" si="9"/>
        <v>1.6144452802836895</v>
      </c>
      <c r="N92" s="2" t="str">
        <f t="shared" si="11"/>
        <v/>
      </c>
      <c r="O92" s="2">
        <f t="shared" si="12"/>
        <v>1.0502653708681464</v>
      </c>
      <c r="P92" s="2" t="str">
        <f t="shared" si="13"/>
        <v/>
      </c>
      <c r="Q92" s="2">
        <f t="shared" si="14"/>
        <v>0.27296531014144421</v>
      </c>
      <c r="R92" s="2" t="str">
        <f t="shared" si="15"/>
        <v/>
      </c>
    </row>
    <row r="93" spans="1:18" x14ac:dyDescent="0.3">
      <c r="A93" t="s">
        <v>89</v>
      </c>
      <c r="B93">
        <v>254567699</v>
      </c>
      <c r="C93">
        <v>5373000</v>
      </c>
      <c r="E93">
        <v>3486345</v>
      </c>
      <c r="G93">
        <v>890167</v>
      </c>
      <c r="K93" t="str">
        <f t="shared" si="10"/>
        <v>sa_w_p80</v>
      </c>
      <c r="L93" s="2">
        <f t="shared" si="9"/>
        <v>86.535895369015634</v>
      </c>
      <c r="M93" s="2">
        <f t="shared" si="9"/>
        <v>1.8264586105942726</v>
      </c>
      <c r="N93" s="2" t="str">
        <f t="shared" si="11"/>
        <v/>
      </c>
      <c r="O93" s="2">
        <f t="shared" si="12"/>
        <v>1.1851228075101972</v>
      </c>
      <c r="P93" s="2" t="str">
        <f t="shared" si="13"/>
        <v/>
      </c>
      <c r="Q93" s="2">
        <f t="shared" si="14"/>
        <v>0.30259690713137388</v>
      </c>
      <c r="R93" s="2" t="str">
        <f t="shared" si="15"/>
        <v/>
      </c>
    </row>
    <row r="94" spans="1:18" x14ac:dyDescent="0.3">
      <c r="A94" t="s">
        <v>90</v>
      </c>
      <c r="B94">
        <v>40903650</v>
      </c>
      <c r="C94">
        <v>888029</v>
      </c>
      <c r="E94">
        <v>580297</v>
      </c>
      <c r="G94">
        <v>156597</v>
      </c>
      <c r="K94" t="str">
        <f t="shared" si="10"/>
        <v>ss_cldi</v>
      </c>
      <c r="L94" s="2">
        <f t="shared" si="9"/>
        <v>13.904489809647202</v>
      </c>
      <c r="M94" s="2">
        <f t="shared" si="9"/>
        <v>0.3018701309338212</v>
      </c>
      <c r="N94" s="2" t="str">
        <f t="shared" si="11"/>
        <v/>
      </c>
      <c r="O94" s="2">
        <f t="shared" si="12"/>
        <v>0.19726194906979799</v>
      </c>
      <c r="P94" s="2" t="str">
        <f t="shared" si="13"/>
        <v/>
      </c>
      <c r="Q94" s="2">
        <f t="shared" si="14"/>
        <v>5.3232447244226933E-2</v>
      </c>
      <c r="R94" s="2" t="str">
        <f t="shared" si="15"/>
        <v/>
      </c>
    </row>
    <row r="95" spans="1:18" x14ac:dyDescent="0.3">
      <c r="A95" t="s">
        <v>91</v>
      </c>
      <c r="B95">
        <v>39359422</v>
      </c>
      <c r="C95">
        <v>880338</v>
      </c>
      <c r="E95">
        <v>574780</v>
      </c>
      <c r="G95">
        <v>156506</v>
      </c>
      <c r="K95" t="str">
        <f t="shared" si="10"/>
        <v>ss_cldw</v>
      </c>
      <c r="L95" s="2">
        <f t="shared" si="9"/>
        <v>13.379556154832244</v>
      </c>
      <c r="M95" s="2">
        <f t="shared" si="9"/>
        <v>0.29925570823252201</v>
      </c>
      <c r="N95" s="2" t="str">
        <f t="shared" si="11"/>
        <v/>
      </c>
      <c r="O95" s="2">
        <f t="shared" si="12"/>
        <v>0.19538654014468193</v>
      </c>
      <c r="P95" s="2" t="str">
        <f t="shared" si="13"/>
        <v/>
      </c>
      <c r="Q95" s="2">
        <f t="shared" si="14"/>
        <v>5.3201513364911079E-2</v>
      </c>
      <c r="R95" s="2" t="str">
        <f t="shared" si="15"/>
        <v/>
      </c>
    </row>
    <row r="96" spans="1:18" x14ac:dyDescent="0.3">
      <c r="A96" t="s">
        <v>92</v>
      </c>
      <c r="B96">
        <v>39390809</v>
      </c>
      <c r="C96">
        <v>864684</v>
      </c>
      <c r="E96">
        <v>565164</v>
      </c>
      <c r="G96">
        <v>153430</v>
      </c>
      <c r="K96" t="str">
        <f t="shared" si="10"/>
        <v>ss_evap</v>
      </c>
      <c r="L96" s="2">
        <f t="shared" si="9"/>
        <v>13.390225623734295</v>
      </c>
      <c r="M96" s="2">
        <f t="shared" si="9"/>
        <v>0.29393440112471581</v>
      </c>
      <c r="N96" s="2" t="str">
        <f t="shared" si="11"/>
        <v/>
      </c>
      <c r="O96" s="2">
        <f t="shared" si="12"/>
        <v>0.19211774691939354</v>
      </c>
      <c r="P96" s="2" t="str">
        <f t="shared" si="13"/>
        <v/>
      </c>
      <c r="Q96" s="2">
        <f t="shared" si="14"/>
        <v>5.2155880257487297E-2</v>
      </c>
      <c r="R96" s="2" t="str">
        <f t="shared" si="15"/>
        <v/>
      </c>
    </row>
    <row r="97" spans="1:18" x14ac:dyDescent="0.3">
      <c r="A97" t="s">
        <v>93</v>
      </c>
      <c r="B97">
        <v>39442256</v>
      </c>
      <c r="C97">
        <v>866668</v>
      </c>
      <c r="E97">
        <v>566748</v>
      </c>
      <c r="G97">
        <v>153629</v>
      </c>
      <c r="K97" t="str">
        <f t="shared" si="10"/>
        <v>ss_lh_sfc</v>
      </c>
      <c r="L97" s="2">
        <f t="shared" si="9"/>
        <v>13.407714143395424</v>
      </c>
      <c r="M97" s="2">
        <f t="shared" si="9"/>
        <v>0.29460882768034935</v>
      </c>
      <c r="N97" s="2" t="str">
        <f t="shared" si="11"/>
        <v/>
      </c>
      <c r="O97" s="2">
        <f t="shared" si="12"/>
        <v>0.19265620037913322</v>
      </c>
      <c r="P97" s="2" t="str">
        <f t="shared" si="13"/>
        <v/>
      </c>
      <c r="Q97" s="2">
        <f t="shared" si="14"/>
        <v>5.2223526872694492E-2</v>
      </c>
      <c r="R97" s="2" t="str">
        <f t="shared" si="15"/>
        <v/>
      </c>
    </row>
    <row r="98" spans="1:18" x14ac:dyDescent="0.3">
      <c r="A98" t="s">
        <v>94</v>
      </c>
      <c r="B98">
        <v>32844714</v>
      </c>
      <c r="C98">
        <v>752770</v>
      </c>
      <c r="E98">
        <v>494896</v>
      </c>
      <c r="G98">
        <v>136976</v>
      </c>
      <c r="K98" t="str">
        <f t="shared" si="10"/>
        <v>ss_lwd_sfc</v>
      </c>
      <c r="L98" s="2">
        <f t="shared" si="9"/>
        <v>11.164993615821004</v>
      </c>
      <c r="M98" s="2">
        <f t="shared" si="9"/>
        <v>0.25589116849005222</v>
      </c>
      <c r="N98" s="2" t="str">
        <f t="shared" si="11"/>
        <v/>
      </c>
      <c r="O98" s="2">
        <f t="shared" si="12"/>
        <v>0.16823135316371918</v>
      </c>
      <c r="P98" s="2" t="str">
        <f t="shared" si="13"/>
        <v/>
      </c>
      <c r="Q98" s="2">
        <f t="shared" si="14"/>
        <v>4.6562626957893372E-2</v>
      </c>
      <c r="R98" s="2" t="str">
        <f t="shared" si="15"/>
        <v/>
      </c>
    </row>
    <row r="99" spans="1:18" x14ac:dyDescent="0.3">
      <c r="A99" t="s">
        <v>95</v>
      </c>
      <c r="B99">
        <v>30708983</v>
      </c>
      <c r="C99">
        <v>715214</v>
      </c>
      <c r="E99">
        <v>471408</v>
      </c>
      <c r="G99">
        <v>133998</v>
      </c>
      <c r="K99" t="str">
        <f t="shared" si="10"/>
        <v>ss_lwd_sfc_c</v>
      </c>
      <c r="L99" s="2">
        <f t="shared" si="9"/>
        <v>10.438988725654781</v>
      </c>
      <c r="M99" s="2">
        <f t="shared" si="9"/>
        <v>0.24312465451657772</v>
      </c>
      <c r="N99" s="2" t="str">
        <f t="shared" si="11"/>
        <v/>
      </c>
      <c r="O99" s="2">
        <f t="shared" si="12"/>
        <v>0.16024701297283173</v>
      </c>
      <c r="P99" s="2" t="str">
        <f t="shared" si="13"/>
        <v/>
      </c>
      <c r="Q99" s="2">
        <f t="shared" si="14"/>
        <v>4.5550307258963585E-2</v>
      </c>
      <c r="R99" s="2" t="str">
        <f t="shared" si="15"/>
        <v/>
      </c>
    </row>
    <row r="100" spans="1:18" x14ac:dyDescent="0.3">
      <c r="A100" t="s">
        <v>96</v>
      </c>
      <c r="B100">
        <v>29575825</v>
      </c>
      <c r="C100">
        <v>684074</v>
      </c>
      <c r="E100">
        <v>450734</v>
      </c>
      <c r="G100">
        <v>127962</v>
      </c>
      <c r="K100" t="str">
        <f t="shared" si="10"/>
        <v>ss_lwu_sfc</v>
      </c>
      <c r="L100" s="2">
        <f t="shared" si="9"/>
        <v>10.053791222162545</v>
      </c>
      <c r="M100" s="2">
        <f t="shared" si="9"/>
        <v>0.23253914900124073</v>
      </c>
      <c r="N100" s="2" t="str">
        <f t="shared" si="11"/>
        <v/>
      </c>
      <c r="O100" s="2">
        <f t="shared" si="12"/>
        <v>0.15321924351155758</v>
      </c>
      <c r="P100" s="2" t="str">
        <f t="shared" si="13"/>
        <v/>
      </c>
      <c r="Q100" s="2">
        <f t="shared" si="14"/>
        <v>4.349847324192524E-2</v>
      </c>
      <c r="R100" s="2" t="str">
        <f t="shared" si="15"/>
        <v/>
      </c>
    </row>
    <row r="101" spans="1:18" x14ac:dyDescent="0.3">
      <c r="A101" t="s">
        <v>97</v>
      </c>
      <c r="B101">
        <v>29386226</v>
      </c>
      <c r="C101">
        <v>683197</v>
      </c>
      <c r="E101">
        <v>450330</v>
      </c>
      <c r="G101">
        <v>127920</v>
      </c>
      <c r="K101" t="str">
        <f t="shared" si="10"/>
        <v>ss_lwu_sfc_c</v>
      </c>
      <c r="L101" s="2">
        <f t="shared" si="9"/>
        <v>9.9893403146415949</v>
      </c>
      <c r="M101" s="2">
        <f t="shared" si="9"/>
        <v>0.23224102798849344</v>
      </c>
      <c r="N101" s="2" t="str">
        <f t="shared" si="11"/>
        <v/>
      </c>
      <c r="O101" s="2">
        <f t="shared" si="12"/>
        <v>0.15308191068470478</v>
      </c>
      <c r="P101" s="2" t="str">
        <f t="shared" si="13"/>
        <v/>
      </c>
      <c r="Q101" s="2">
        <f t="shared" si="14"/>
        <v>4.3484196066856384E-2</v>
      </c>
      <c r="R101" s="2" t="str">
        <f t="shared" si="15"/>
        <v/>
      </c>
    </row>
    <row r="102" spans="1:18" x14ac:dyDescent="0.3">
      <c r="A102" t="s">
        <v>98</v>
      </c>
      <c r="B102">
        <v>198526126</v>
      </c>
      <c r="C102">
        <v>4372204</v>
      </c>
      <c r="E102">
        <v>2836764</v>
      </c>
      <c r="G102">
        <v>740725</v>
      </c>
      <c r="K102" t="str">
        <f t="shared" si="10"/>
        <v>ss_lwu_toa</v>
      </c>
      <c r="L102" s="2">
        <f t="shared" si="9"/>
        <v>67.485529920086265</v>
      </c>
      <c r="M102" s="2">
        <f t="shared" si="9"/>
        <v>1.4862552843987942</v>
      </c>
      <c r="N102" s="2" t="str">
        <f t="shared" si="11"/>
        <v/>
      </c>
      <c r="O102" s="2">
        <f t="shared" si="12"/>
        <v>0.9643089585006237</v>
      </c>
      <c r="P102" s="2" t="str">
        <f t="shared" si="13"/>
        <v/>
      </c>
      <c r="Q102" s="2">
        <f t="shared" si="14"/>
        <v>0.25179667863994837</v>
      </c>
      <c r="R102" s="2" t="str">
        <f t="shared" si="15"/>
        <v/>
      </c>
    </row>
    <row r="103" spans="1:18" x14ac:dyDescent="0.3">
      <c r="A103" t="s">
        <v>99</v>
      </c>
      <c r="B103">
        <v>29569320</v>
      </c>
      <c r="C103">
        <v>673301</v>
      </c>
      <c r="E103">
        <v>443837</v>
      </c>
      <c r="G103">
        <v>126480</v>
      </c>
      <c r="K103" t="str">
        <f t="shared" si="10"/>
        <v>ss_lwu_toa_c</v>
      </c>
      <c r="L103" s="2">
        <f t="shared" si="9"/>
        <v>10.051579959690571</v>
      </c>
      <c r="M103" s="2">
        <f t="shared" si="9"/>
        <v>0.22887705359607935</v>
      </c>
      <c r="N103" s="2" t="str">
        <f t="shared" si="11"/>
        <v/>
      </c>
      <c r="O103" s="2">
        <f t="shared" si="12"/>
        <v>0.1508747274056077</v>
      </c>
      <c r="P103" s="2" t="str">
        <f t="shared" si="13"/>
        <v/>
      </c>
      <c r="Q103" s="2">
        <f t="shared" si="14"/>
        <v>4.2994692921638489E-2</v>
      </c>
      <c r="R103" s="2" t="str">
        <f t="shared" si="15"/>
        <v/>
      </c>
    </row>
    <row r="104" spans="1:18" x14ac:dyDescent="0.3">
      <c r="A104" t="s">
        <v>100</v>
      </c>
      <c r="B104">
        <v>34157666</v>
      </c>
      <c r="C104">
        <v>788711</v>
      </c>
      <c r="E104">
        <v>513192</v>
      </c>
      <c r="G104">
        <v>142305</v>
      </c>
      <c r="K104" t="str">
        <f t="shared" si="10"/>
        <v>ss_q2m</v>
      </c>
      <c r="L104" s="2">
        <f t="shared" si="9"/>
        <v>11.611308986321092</v>
      </c>
      <c r="M104" s="2">
        <f t="shared" si="9"/>
        <v>0.26810869108885527</v>
      </c>
      <c r="N104" s="2" t="str">
        <f t="shared" si="11"/>
        <v/>
      </c>
      <c r="O104" s="2">
        <f t="shared" si="12"/>
        <v>0.17445076256990433</v>
      </c>
      <c r="P104" s="2" t="str">
        <f t="shared" si="13"/>
        <v/>
      </c>
      <c r="Q104" s="2">
        <f t="shared" si="14"/>
        <v>4.837412852793932E-2</v>
      </c>
      <c r="R104" s="2" t="str">
        <f t="shared" si="15"/>
        <v/>
      </c>
    </row>
    <row r="105" spans="1:18" x14ac:dyDescent="0.3">
      <c r="A105" t="s">
        <v>101</v>
      </c>
      <c r="B105">
        <v>204783530</v>
      </c>
      <c r="C105">
        <v>4653233</v>
      </c>
      <c r="E105">
        <v>3002197</v>
      </c>
      <c r="G105">
        <v>788291</v>
      </c>
      <c r="K105" t="str">
        <f t="shared" si="10"/>
        <v>ss_q2m_1h</v>
      </c>
      <c r="L105" s="2">
        <f t="shared" si="9"/>
        <v>69.61262640543282</v>
      </c>
      <c r="M105" s="2">
        <f t="shared" si="9"/>
        <v>1.581786242313683</v>
      </c>
      <c r="N105" s="2" t="str">
        <f t="shared" si="11"/>
        <v/>
      </c>
      <c r="O105" s="2">
        <f t="shared" si="12"/>
        <v>1.020545051433146</v>
      </c>
      <c r="P105" s="2" t="str">
        <f t="shared" si="13"/>
        <v/>
      </c>
      <c r="Q105" s="2">
        <f t="shared" si="14"/>
        <v>0.26796591933816671</v>
      </c>
      <c r="R105" s="2" t="str">
        <f t="shared" si="15"/>
        <v/>
      </c>
    </row>
    <row r="106" spans="1:18" x14ac:dyDescent="0.3">
      <c r="A106" t="s">
        <v>102</v>
      </c>
      <c r="B106">
        <v>39858114</v>
      </c>
      <c r="C106">
        <v>872725</v>
      </c>
      <c r="E106">
        <v>571127</v>
      </c>
      <c r="G106">
        <v>154721</v>
      </c>
      <c r="K106" t="str">
        <f t="shared" si="10"/>
        <v>ss_sh_sfc</v>
      </c>
      <c r="L106" s="2">
        <f t="shared" si="9"/>
        <v>13.549077892675996</v>
      </c>
      <c r="M106" s="2">
        <f t="shared" si="9"/>
        <v>0.29666780028492212</v>
      </c>
      <c r="N106" s="2" t="str">
        <f t="shared" si="11"/>
        <v/>
      </c>
      <c r="O106" s="2">
        <f t="shared" si="12"/>
        <v>0.19414476584643126</v>
      </c>
      <c r="P106" s="2" t="str">
        <f t="shared" si="13"/>
        <v/>
      </c>
      <c r="Q106" s="2">
        <f t="shared" si="14"/>
        <v>5.259473342448473E-2</v>
      </c>
      <c r="R106" s="2" t="str">
        <f t="shared" si="15"/>
        <v/>
      </c>
    </row>
    <row r="107" spans="1:18" x14ac:dyDescent="0.3">
      <c r="A107" t="s">
        <v>103</v>
      </c>
      <c r="B107">
        <v>10256317</v>
      </c>
      <c r="C107">
        <v>327398</v>
      </c>
      <c r="E107">
        <v>221428</v>
      </c>
      <c r="G107">
        <v>71836</v>
      </c>
      <c r="K107" t="str">
        <f t="shared" si="10"/>
        <v>ss_slp</v>
      </c>
      <c r="L107" s="2">
        <f t="shared" si="9"/>
        <v>3.4864579373970628</v>
      </c>
      <c r="M107" s="2">
        <f t="shared" si="9"/>
        <v>0.11129329912364483</v>
      </c>
      <c r="N107" s="2" t="str">
        <f t="shared" si="11"/>
        <v/>
      </c>
      <c r="O107" s="2">
        <f t="shared" si="12"/>
        <v>7.5270626693964005E-2</v>
      </c>
      <c r="P107" s="2" t="str">
        <f t="shared" si="13"/>
        <v/>
      </c>
      <c r="Q107" s="2">
        <f t="shared" si="14"/>
        <v>2.4419408291578293E-2</v>
      </c>
      <c r="R107" s="2" t="str">
        <f t="shared" si="15"/>
        <v/>
      </c>
    </row>
    <row r="108" spans="1:18" x14ac:dyDescent="0.3">
      <c r="A108" t="s">
        <v>104</v>
      </c>
      <c r="B108">
        <v>18429362</v>
      </c>
      <c r="C108">
        <v>439382</v>
      </c>
      <c r="E108">
        <v>292433</v>
      </c>
      <c r="G108">
        <v>86290</v>
      </c>
      <c r="K108" t="str">
        <f t="shared" si="10"/>
        <v>ss_swd_sfc</v>
      </c>
      <c r="L108" s="2">
        <f t="shared" si="9"/>
        <v>6.2647435162216425</v>
      </c>
      <c r="M108" s="2">
        <f t="shared" si="9"/>
        <v>0.14936032705008984</v>
      </c>
      <c r="N108" s="2" t="str">
        <f t="shared" si="11"/>
        <v/>
      </c>
      <c r="O108" s="2">
        <f t="shared" si="12"/>
        <v>9.9407550878822803E-2</v>
      </c>
      <c r="P108" s="2" t="str">
        <f t="shared" si="13"/>
        <v/>
      </c>
      <c r="Q108" s="2">
        <f t="shared" si="14"/>
        <v>2.9332796111702919E-2</v>
      </c>
      <c r="R108" s="2" t="str">
        <f t="shared" si="15"/>
        <v/>
      </c>
    </row>
    <row r="109" spans="1:18" x14ac:dyDescent="0.3">
      <c r="A109" t="s">
        <v>105</v>
      </c>
      <c r="B109">
        <v>15960805</v>
      </c>
      <c r="C109">
        <v>403677</v>
      </c>
      <c r="E109">
        <v>273276</v>
      </c>
      <c r="G109">
        <v>84458</v>
      </c>
      <c r="K109" t="str">
        <f t="shared" si="10"/>
        <v>ss_swd_sfc_c</v>
      </c>
      <c r="L109" s="2">
        <f t="shared" si="9"/>
        <v>5.4256001720204949</v>
      </c>
      <c r="M109" s="2">
        <f t="shared" si="9"/>
        <v>0.13722302857786417</v>
      </c>
      <c r="N109" s="2" t="str">
        <f t="shared" si="11"/>
        <v/>
      </c>
      <c r="O109" s="2">
        <f t="shared" si="12"/>
        <v>9.289545938372612E-2</v>
      </c>
      <c r="P109" s="2" t="str">
        <f t="shared" si="13"/>
        <v/>
      </c>
      <c r="Q109" s="2">
        <f t="shared" si="14"/>
        <v>2.8710039332509041E-2</v>
      </c>
      <c r="R109" s="2" t="str">
        <f t="shared" si="15"/>
        <v/>
      </c>
    </row>
    <row r="110" spans="1:18" x14ac:dyDescent="0.3">
      <c r="A110" t="s">
        <v>106</v>
      </c>
      <c r="B110">
        <v>14643306</v>
      </c>
      <c r="C110">
        <v>387870</v>
      </c>
      <c r="E110">
        <v>263082</v>
      </c>
      <c r="G110">
        <v>82980</v>
      </c>
      <c r="K110" t="str">
        <f t="shared" si="10"/>
        <v>ss_swd_toa</v>
      </c>
      <c r="L110" s="2">
        <f t="shared" si="9"/>
        <v>4.9777391273528337</v>
      </c>
      <c r="M110" s="2">
        <f t="shared" si="9"/>
        <v>0.13184971176087856</v>
      </c>
      <c r="N110" s="2" t="str">
        <f t="shared" si="11"/>
        <v/>
      </c>
      <c r="O110" s="2">
        <f t="shared" si="12"/>
        <v>8.9430185034871101E-2</v>
      </c>
      <c r="P110" s="2" t="str">
        <f t="shared" si="13"/>
        <v/>
      </c>
      <c r="Q110" s="2">
        <f t="shared" si="14"/>
        <v>2.8207618743181229E-2</v>
      </c>
      <c r="R110" s="2" t="str">
        <f t="shared" si="15"/>
        <v/>
      </c>
    </row>
    <row r="111" spans="1:18" x14ac:dyDescent="0.3">
      <c r="A111" t="s">
        <v>107</v>
      </c>
      <c r="B111">
        <v>18729745</v>
      </c>
      <c r="C111">
        <v>444320</v>
      </c>
      <c r="E111">
        <v>295479</v>
      </c>
      <c r="G111">
        <v>87082</v>
      </c>
      <c r="K111" t="str">
        <f t="shared" si="10"/>
        <v>ss_swu_sfc</v>
      </c>
      <c r="L111" s="2">
        <f t="shared" si="9"/>
        <v>6.3668535323813558</v>
      </c>
      <c r="M111" s="2">
        <f t="shared" si="9"/>
        <v>0.15103891491889954</v>
      </c>
      <c r="N111" s="2" t="str">
        <f t="shared" si="11"/>
        <v/>
      </c>
      <c r="O111" s="2">
        <f t="shared" si="12"/>
        <v>0.10044298600405455</v>
      </c>
      <c r="P111" s="2" t="str">
        <f t="shared" si="13"/>
        <v/>
      </c>
      <c r="Q111" s="2">
        <f t="shared" si="14"/>
        <v>2.9602022841572762E-2</v>
      </c>
      <c r="R111" s="2" t="str">
        <f t="shared" si="15"/>
        <v/>
      </c>
    </row>
    <row r="112" spans="1:18" x14ac:dyDescent="0.3">
      <c r="A112" t="s">
        <v>108</v>
      </c>
      <c r="B112">
        <v>16961065</v>
      </c>
      <c r="C112">
        <v>412260</v>
      </c>
      <c r="E112">
        <v>276382</v>
      </c>
      <c r="G112">
        <v>84253</v>
      </c>
      <c r="K112" t="str">
        <f t="shared" si="10"/>
        <v>ss_swu_sfc_c</v>
      </c>
      <c r="L112" s="2">
        <f t="shared" si="9"/>
        <v>5.7656212942674756</v>
      </c>
      <c r="M112" s="2">
        <f t="shared" si="9"/>
        <v>0.14014067128300667</v>
      </c>
      <c r="N112" s="2" t="str">
        <f t="shared" si="11"/>
        <v/>
      </c>
      <c r="O112" s="2">
        <f t="shared" si="12"/>
        <v>9.3951290473341942E-2</v>
      </c>
      <c r="P112" s="2" t="str">
        <f t="shared" si="13"/>
        <v/>
      </c>
      <c r="Q112" s="2">
        <f t="shared" si="14"/>
        <v>2.8640353120863438E-2</v>
      </c>
      <c r="R112" s="2" t="str">
        <f t="shared" si="15"/>
        <v/>
      </c>
    </row>
    <row r="113" spans="1:18" x14ac:dyDescent="0.3">
      <c r="A113" t="s">
        <v>109</v>
      </c>
      <c r="B113">
        <v>18558442</v>
      </c>
      <c r="C113">
        <v>441921</v>
      </c>
      <c r="E113">
        <v>293818</v>
      </c>
      <c r="G113">
        <v>86353</v>
      </c>
      <c r="K113" t="str">
        <f t="shared" si="10"/>
        <v>ss_swu_toa</v>
      </c>
      <c r="L113" s="2">
        <f t="shared" si="9"/>
        <v>6.3086220342665911</v>
      </c>
      <c r="M113" s="2">
        <f t="shared" si="9"/>
        <v>0.15022341627627611</v>
      </c>
      <c r="N113" s="2" t="str">
        <f t="shared" si="11"/>
        <v/>
      </c>
      <c r="O113" s="2">
        <f t="shared" si="12"/>
        <v>9.9878357723355293E-2</v>
      </c>
      <c r="P113" s="2" t="str">
        <f t="shared" si="13"/>
        <v/>
      </c>
      <c r="Q113" s="2">
        <f t="shared" si="14"/>
        <v>2.9354211874306202E-2</v>
      </c>
      <c r="R113" s="2" t="str">
        <f t="shared" si="15"/>
        <v/>
      </c>
    </row>
    <row r="114" spans="1:18" x14ac:dyDescent="0.3">
      <c r="A114" t="s">
        <v>110</v>
      </c>
      <c r="B114">
        <v>16471199</v>
      </c>
      <c r="C114">
        <v>401806</v>
      </c>
      <c r="E114">
        <v>269847</v>
      </c>
      <c r="G114">
        <v>82565</v>
      </c>
      <c r="K114" t="str">
        <f t="shared" si="10"/>
        <v>ss_swu_toa_c</v>
      </c>
      <c r="L114" s="2">
        <f t="shared" si="9"/>
        <v>5.5990998027846217</v>
      </c>
      <c r="M114" s="2">
        <f t="shared" si="9"/>
        <v>0.13658701442182064</v>
      </c>
      <c r="N114" s="2" t="str">
        <f t="shared" si="11"/>
        <v/>
      </c>
      <c r="O114" s="2">
        <f t="shared" si="12"/>
        <v>9.1729830019176006E-2</v>
      </c>
      <c r="P114" s="2" t="str">
        <f t="shared" si="13"/>
        <v/>
      </c>
      <c r="Q114" s="2">
        <f t="shared" si="14"/>
        <v>2.8066546656191349E-2</v>
      </c>
      <c r="R114" s="2" t="str">
        <f t="shared" si="15"/>
        <v/>
      </c>
    </row>
    <row r="115" spans="1:18" x14ac:dyDescent="0.3">
      <c r="A115" t="s">
        <v>111</v>
      </c>
      <c r="B115">
        <v>26269434</v>
      </c>
      <c r="C115">
        <v>616108</v>
      </c>
      <c r="E115">
        <v>402894</v>
      </c>
      <c r="G115">
        <v>114832</v>
      </c>
      <c r="K115" t="str">
        <f t="shared" si="10"/>
        <v>ss_t2m</v>
      </c>
      <c r="L115" s="2">
        <f t="shared" si="9"/>
        <v>8.9298406708985567</v>
      </c>
      <c r="M115" s="2">
        <f t="shared" si="9"/>
        <v>0.20943528041243553</v>
      </c>
      <c r="N115" s="2" t="str">
        <f t="shared" si="11"/>
        <v/>
      </c>
      <c r="O115" s="2">
        <f t="shared" si="12"/>
        <v>0.13695686124265194</v>
      </c>
      <c r="P115" s="2" t="str">
        <f t="shared" si="13"/>
        <v/>
      </c>
      <c r="Q115" s="2">
        <f t="shared" si="14"/>
        <v>3.903515636920929E-2</v>
      </c>
      <c r="R115" s="2" t="str">
        <f t="shared" si="15"/>
        <v/>
      </c>
    </row>
    <row r="116" spans="1:18" x14ac:dyDescent="0.3">
      <c r="A116" t="s">
        <v>112</v>
      </c>
      <c r="B116">
        <v>157403086</v>
      </c>
      <c r="C116">
        <v>3615787</v>
      </c>
      <c r="E116">
        <v>2339899</v>
      </c>
      <c r="G116">
        <v>623345</v>
      </c>
      <c r="K116" t="str">
        <f t="shared" si="10"/>
        <v>ss_t2m_1h</v>
      </c>
      <c r="L116" s="2">
        <f t="shared" si="9"/>
        <v>53.506462266668677</v>
      </c>
      <c r="M116" s="2">
        <f t="shared" si="9"/>
        <v>1.2291243812069297</v>
      </c>
      <c r="N116" s="2" t="str">
        <f t="shared" si="11"/>
        <v/>
      </c>
      <c r="O116" s="2">
        <f t="shared" si="12"/>
        <v>0.795408277772367</v>
      </c>
      <c r="P116" s="2" t="str">
        <f t="shared" si="13"/>
        <v/>
      </c>
      <c r="Q116" s="2">
        <f t="shared" si="14"/>
        <v>0.21189537364989519</v>
      </c>
      <c r="R116" s="2" t="str">
        <f t="shared" si="15"/>
        <v/>
      </c>
    </row>
    <row r="117" spans="1:18" x14ac:dyDescent="0.3">
      <c r="A117" t="s">
        <v>113</v>
      </c>
      <c r="B117">
        <v>25477344</v>
      </c>
      <c r="C117">
        <v>614316</v>
      </c>
      <c r="E117">
        <v>401717</v>
      </c>
      <c r="G117">
        <v>115141</v>
      </c>
      <c r="K117" t="str">
        <f t="shared" si="10"/>
        <v>ss_tem_sfc</v>
      </c>
      <c r="L117" s="2">
        <f t="shared" si="9"/>
        <v>8.6605833470821381</v>
      </c>
      <c r="M117" s="2">
        <f t="shared" si="9"/>
        <v>0.20882612094283104</v>
      </c>
      <c r="N117" s="2" t="str">
        <f t="shared" si="11"/>
        <v/>
      </c>
      <c r="O117" s="2">
        <f t="shared" si="12"/>
        <v>0.13655676040798426</v>
      </c>
      <c r="P117" s="2" t="str">
        <f t="shared" si="13"/>
        <v/>
      </c>
      <c r="Q117" s="2">
        <f t="shared" si="14"/>
        <v>3.9140195585787296E-2</v>
      </c>
      <c r="R117" s="2" t="str">
        <f t="shared" si="15"/>
        <v/>
      </c>
    </row>
    <row r="118" spans="1:18" x14ac:dyDescent="0.3">
      <c r="A118" t="s">
        <v>114</v>
      </c>
      <c r="B118">
        <v>152668259</v>
      </c>
      <c r="C118">
        <v>3605773</v>
      </c>
      <c r="E118">
        <v>2333297</v>
      </c>
      <c r="G118">
        <v>625126</v>
      </c>
      <c r="K118" t="str">
        <f t="shared" si="10"/>
        <v>ss_tem_sfc_1h</v>
      </c>
      <c r="L118" s="2">
        <f t="shared" si="9"/>
        <v>51.896939552389085</v>
      </c>
      <c r="M118" s="2">
        <f t="shared" si="9"/>
        <v>1.2257202947512269</v>
      </c>
      <c r="N118" s="2" t="str">
        <f t="shared" si="11"/>
        <v/>
      </c>
      <c r="O118" s="2">
        <f t="shared" si="12"/>
        <v>0.79316404182463884</v>
      </c>
      <c r="P118" s="2" t="str">
        <f t="shared" si="13"/>
        <v/>
      </c>
      <c r="Q118" s="2">
        <f t="shared" si="14"/>
        <v>0.2125007938593626</v>
      </c>
      <c r="R118" s="2" t="str">
        <f t="shared" si="15"/>
        <v/>
      </c>
    </row>
    <row r="119" spans="1:18" x14ac:dyDescent="0.3">
      <c r="A119" t="s">
        <v>115</v>
      </c>
      <c r="B119">
        <v>26561772</v>
      </c>
      <c r="C119">
        <v>746838</v>
      </c>
      <c r="E119">
        <v>498817</v>
      </c>
      <c r="G119">
        <v>146064</v>
      </c>
      <c r="K119" t="str">
        <f t="shared" si="10"/>
        <v>ss_tppn</v>
      </c>
      <c r="L119" s="2">
        <f t="shared" si="9"/>
        <v>9.0292159281671047</v>
      </c>
      <c r="M119" s="2">
        <f t="shared" si="9"/>
        <v>0.25387468747794628</v>
      </c>
      <c r="N119" s="2" t="str">
        <f t="shared" si="11"/>
        <v/>
      </c>
      <c r="O119" s="2">
        <f t="shared" si="12"/>
        <v>0.16956422943621874</v>
      </c>
      <c r="P119" s="2" t="str">
        <f t="shared" si="13"/>
        <v/>
      </c>
      <c r="Q119" s="2">
        <f t="shared" si="14"/>
        <v>4.9651935696601868E-2</v>
      </c>
      <c r="R119" s="2" t="str">
        <f t="shared" si="15"/>
        <v/>
      </c>
    </row>
    <row r="120" spans="1:18" x14ac:dyDescent="0.3">
      <c r="A120" t="s">
        <v>116</v>
      </c>
      <c r="B120">
        <v>11843302</v>
      </c>
      <c r="C120">
        <v>328279</v>
      </c>
      <c r="E120">
        <v>221940</v>
      </c>
      <c r="G120">
        <v>70476</v>
      </c>
      <c r="K120" t="str">
        <f t="shared" si="10"/>
        <v>ss_u10m</v>
      </c>
      <c r="L120" s="2">
        <f t="shared" si="9"/>
        <v>4.0259260963648558</v>
      </c>
      <c r="M120" s="2">
        <f t="shared" si="9"/>
        <v>0.11159277986735106</v>
      </c>
      <c r="N120" s="2" t="str">
        <f t="shared" si="11"/>
        <v/>
      </c>
      <c r="O120" s="2">
        <f t="shared" si="12"/>
        <v>7.5444672256708145E-2</v>
      </c>
      <c r="P120" s="2" t="str">
        <f t="shared" si="13"/>
        <v/>
      </c>
      <c r="Q120" s="2">
        <f t="shared" si="14"/>
        <v>2.3957099765539169E-2</v>
      </c>
      <c r="R120" s="2" t="str">
        <f t="shared" si="15"/>
        <v/>
      </c>
    </row>
    <row r="121" spans="1:18" x14ac:dyDescent="0.3">
      <c r="A121" t="s">
        <v>117</v>
      </c>
      <c r="B121">
        <v>231467555</v>
      </c>
      <c r="C121">
        <v>5082929</v>
      </c>
      <c r="E121">
        <v>3295051</v>
      </c>
      <c r="G121">
        <v>851654</v>
      </c>
      <c r="K121" t="str">
        <f t="shared" si="10"/>
        <v>ss_u10m_1h</v>
      </c>
      <c r="L121" s="2">
        <f t="shared" si="9"/>
        <v>78.683400130830705</v>
      </c>
      <c r="M121" s="2">
        <f t="shared" si="9"/>
        <v>1.7278539808467031</v>
      </c>
      <c r="N121" s="2" t="str">
        <f t="shared" si="11"/>
        <v/>
      </c>
      <c r="O121" s="2">
        <f t="shared" si="12"/>
        <v>1.1200957139953971</v>
      </c>
      <c r="P121" s="2" t="str">
        <f t="shared" si="13"/>
        <v/>
      </c>
      <c r="Q121" s="2">
        <f t="shared" si="14"/>
        <v>0.28950507752597332</v>
      </c>
      <c r="R121" s="2" t="str">
        <f t="shared" si="15"/>
        <v/>
      </c>
    </row>
    <row r="122" spans="1:18" x14ac:dyDescent="0.3">
      <c r="A122" t="s">
        <v>118</v>
      </c>
      <c r="B122">
        <v>11685012</v>
      </c>
      <c r="C122">
        <v>330916</v>
      </c>
      <c r="E122">
        <v>223857</v>
      </c>
      <c r="G122">
        <v>71134</v>
      </c>
      <c r="K122" t="str">
        <f t="shared" si="10"/>
        <v>ss_v10m</v>
      </c>
      <c r="L122" s="2">
        <f t="shared" si="9"/>
        <v>3.9721181429922581</v>
      </c>
      <c r="M122" s="2">
        <f t="shared" si="9"/>
        <v>0.11248918250203133</v>
      </c>
      <c r="N122" s="2" t="str">
        <f t="shared" si="11"/>
        <v/>
      </c>
      <c r="O122" s="2">
        <f t="shared" si="12"/>
        <v>7.6096323318779469E-2</v>
      </c>
      <c r="P122" s="2" t="str">
        <f t="shared" si="13"/>
        <v/>
      </c>
      <c r="Q122" s="2">
        <f t="shared" si="14"/>
        <v>2.4180775508284569E-2</v>
      </c>
      <c r="R122" s="2" t="str">
        <f t="shared" si="15"/>
        <v/>
      </c>
    </row>
    <row r="123" spans="1:18" x14ac:dyDescent="0.3">
      <c r="A123" t="s">
        <v>119</v>
      </c>
      <c r="B123">
        <v>235303783</v>
      </c>
      <c r="C123">
        <v>5152726</v>
      </c>
      <c r="E123">
        <v>3347589</v>
      </c>
      <c r="G123">
        <v>863767</v>
      </c>
      <c r="K123" t="str">
        <f t="shared" si="10"/>
        <v>ss_v10m_1h</v>
      </c>
      <c r="L123" s="2">
        <f t="shared" si="9"/>
        <v>79.987459625117481</v>
      </c>
      <c r="M123" s="2">
        <f t="shared" si="9"/>
        <v>1.7515802662819624</v>
      </c>
      <c r="N123" s="2" t="str">
        <f t="shared" si="11"/>
        <v/>
      </c>
      <c r="O123" s="2">
        <f t="shared" si="12"/>
        <v>1.1379551002755761</v>
      </c>
      <c r="P123" s="2" t="str">
        <f t="shared" si="13"/>
        <v/>
      </c>
      <c r="Q123" s="2">
        <f t="shared" si="14"/>
        <v>0.29362268280237913</v>
      </c>
      <c r="R123" s="2" t="str">
        <f t="shared" si="15"/>
        <v/>
      </c>
    </row>
    <row r="124" spans="1:18" x14ac:dyDescent="0.3">
      <c r="A124" t="s">
        <v>120</v>
      </c>
      <c r="B124">
        <v>34530576</v>
      </c>
      <c r="C124">
        <v>805574</v>
      </c>
      <c r="E124">
        <v>528039</v>
      </c>
      <c r="G124">
        <v>144856</v>
      </c>
      <c r="K124" t="str">
        <f t="shared" si="10"/>
        <v>ss_vap_atm</v>
      </c>
      <c r="L124" s="2">
        <f t="shared" si="9"/>
        <v>11.73807330429554</v>
      </c>
      <c r="M124" s="2">
        <f t="shared" si="9"/>
        <v>0.27384097687900066</v>
      </c>
      <c r="N124" s="2" t="str">
        <f t="shared" si="11"/>
        <v/>
      </c>
      <c r="O124" s="2">
        <f t="shared" si="12"/>
        <v>0.17949774395674467</v>
      </c>
      <c r="P124" s="2" t="str">
        <f t="shared" si="13"/>
        <v/>
      </c>
      <c r="Q124" s="2">
        <f t="shared" si="14"/>
        <v>4.9241296947002411E-2</v>
      </c>
      <c r="R124" s="2" t="str">
        <f t="shared" si="15"/>
        <v/>
      </c>
    </row>
    <row r="125" spans="1:18" x14ac:dyDescent="0.3">
      <c r="A125" t="s">
        <v>121</v>
      </c>
      <c r="B125">
        <v>206989910</v>
      </c>
      <c r="C125">
        <v>4752232</v>
      </c>
      <c r="E125">
        <v>3090482</v>
      </c>
      <c r="G125">
        <v>803139</v>
      </c>
      <c r="K125" t="str">
        <f t="shared" si="10"/>
        <v>ss_vap_atm_1h</v>
      </c>
      <c r="L125" s="2">
        <f t="shared" si="9"/>
        <v>70.362647203728557</v>
      </c>
      <c r="M125" s="2">
        <f t="shared" si="9"/>
        <v>1.6154392436146736</v>
      </c>
      <c r="N125" s="2" t="str">
        <f t="shared" si="11"/>
        <v/>
      </c>
      <c r="O125" s="2">
        <f t="shared" si="12"/>
        <v>1.0505560133606195</v>
      </c>
      <c r="P125" s="2" t="str">
        <f t="shared" si="13"/>
        <v/>
      </c>
      <c r="Q125" s="2">
        <f t="shared" si="14"/>
        <v>0.27301324065774679</v>
      </c>
      <c r="R125" s="2" t="str">
        <f t="shared" si="15"/>
        <v/>
      </c>
    </row>
    <row r="126" spans="1:18" x14ac:dyDescent="0.3">
      <c r="N126" s="1"/>
      <c r="P126" s="1"/>
      <c r="R126" s="1"/>
    </row>
    <row r="127" spans="1:18" x14ac:dyDescent="0.3">
      <c r="K127" t="s">
        <v>132</v>
      </c>
      <c r="L127" s="2">
        <f>SUM(L3:L125)</f>
        <v>6556.9477803772315</v>
      </c>
      <c r="M127" s="2">
        <f>SUM(M3:M125)</f>
        <v>159.12834429647774</v>
      </c>
      <c r="N127" s="2">
        <f t="shared" ref="N127:R127" si="16">SUM(N3:N125)</f>
        <v>63.396898130886257</v>
      </c>
      <c r="O127" s="2">
        <f t="shared" si="16"/>
        <v>104.7365044336766</v>
      </c>
      <c r="P127" s="2">
        <f t="shared" si="16"/>
        <v>54.429219546727836</v>
      </c>
      <c r="Q127" s="2">
        <f t="shared" si="16"/>
        <v>28.698931690305471</v>
      </c>
      <c r="R127" s="2">
        <f t="shared" si="16"/>
        <v>14.888406088575721</v>
      </c>
    </row>
    <row r="128" spans="1:18" x14ac:dyDescent="0.3">
      <c r="K128" t="s">
        <v>133</v>
      </c>
      <c r="L128" s="2">
        <f>L127*30/1024</f>
        <v>192.09807950323921</v>
      </c>
      <c r="M128" s="2">
        <f>M127*30/1024</f>
        <v>4.6619632118108711</v>
      </c>
      <c r="N128" s="2">
        <f t="shared" ref="N128:R128" si="17">N127*30/1024</f>
        <v>1.8573309999283083</v>
      </c>
      <c r="O128" s="2">
        <f t="shared" si="17"/>
        <v>3.0684522783303692</v>
      </c>
      <c r="P128" s="2">
        <f t="shared" si="17"/>
        <v>1.5946060414080421</v>
      </c>
      <c r="Q128" s="2">
        <f t="shared" si="17"/>
        <v>0.84078901436441811</v>
      </c>
      <c r="R128" s="2">
        <f t="shared" si="17"/>
        <v>0.43618377212624182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2014-08-07T07:02:38Z</dcterms:modified>
</cp:coreProperties>
</file>